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C38A09DB-F16B-42FD-8553-CF2E34946FF4}" xr6:coauthVersionLast="47" xr6:coauthVersionMax="47" xr10:uidLastSave="{00000000-0000-0000-0000-000000000000}"/>
  <bookViews>
    <workbookView xWindow="-110" yWindow="-110" windowWidth="19420" windowHeight="11500" xr2:uid="{B209B3CC-D52B-4C89-AAD8-8F51CE42CC48}"/>
  </bookViews>
  <sheets>
    <sheet name="10-G.釧路市・釧路町 【釧路Fit PRESS】" sheetId="1" r:id="rId1"/>
  </sheets>
  <definedNames>
    <definedName name="_xlnm.Print_Area" localSheetId="0">'10-G.釧路市・釧路町 【釧路Fit PRESS】'!$A$1:$AI$47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22" i="1" l="1"/>
  <c r="M22" i="1"/>
  <c r="G22" i="1"/>
  <c r="AH45" i="1" s="1"/>
  <c r="F22" i="1"/>
  <c r="AH44" i="1" s="1"/>
  <c r="AH46" i="1" s="1"/>
  <c r="L21" i="1"/>
  <c r="L20" i="1"/>
  <c r="L19" i="1"/>
  <c r="L18" i="1"/>
  <c r="L17" i="1"/>
  <c r="AH16" i="1"/>
  <c r="AG16" i="1"/>
  <c r="AF16" i="1"/>
  <c r="AA16" i="1"/>
  <c r="Z16" i="1"/>
  <c r="L16" i="1"/>
  <c r="AF15" i="1"/>
  <c r="L15" i="1"/>
  <c r="AF14" i="1"/>
  <c r="L14" i="1"/>
  <c r="L13" i="1"/>
  <c r="AF12" i="1"/>
  <c r="L12" i="1"/>
  <c r="AF11" i="1"/>
  <c r="L11" i="1"/>
  <c r="L22" i="1" s="1"/>
  <c r="D8" i="1"/>
  <c r="M7" i="1"/>
  <c r="G7" i="1"/>
  <c r="D7" i="1"/>
</calcChain>
</file>

<file path=xl/sharedStrings.xml><?xml version="1.0" encoding="utf-8"?>
<sst xmlns="http://schemas.openxmlformats.org/spreadsheetml/2006/main" count="104" uniqueCount="83">
  <si>
    <t>10-G</t>
    <phoneticPr fontId="7"/>
  </si>
  <si>
    <t>釧路市・釧路町</t>
    <rPh sb="0" eb="2">
      <t>クシロ</t>
    </rPh>
    <rPh sb="2" eb="3">
      <t>シ</t>
    </rPh>
    <rPh sb="4" eb="6">
      <t>クシロ</t>
    </rPh>
    <rPh sb="6" eb="7">
      <t>チョウ</t>
    </rPh>
    <phoneticPr fontId="7"/>
  </si>
  <si>
    <t>釧路 Fit PRESS 申込書</t>
    <rPh sb="0" eb="2">
      <t>クシロ</t>
    </rPh>
    <rPh sb="13" eb="16">
      <t>モウシコミショ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</si>
  <si>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</si>
  <si>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</si>
  <si>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</si>
  <si>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</si>
  <si>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</si>
  <si>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</si>
  <si>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</si>
  <si>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</si>
  <si>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</si>
  <si>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</si>
  <si>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</si>
  <si>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申込総枚数（折込+宅配）</t>
    <rPh sb="0" eb="2">
      <t>モウシコミ</t>
    </rPh>
    <rPh sb="2" eb="3">
      <t>ソウ</t>
    </rPh>
    <rPh sb="3" eb="5">
      <t>マイスウ</t>
    </rPh>
    <rPh sb="6" eb="8">
      <t>オリコミ</t>
    </rPh>
    <rPh sb="9" eb="11">
      <t>タクハイ</t>
    </rPh>
    <phoneticPr fontId="7"/>
  </si>
  <si>
    <t>折込枚数計</t>
    <rPh sb="0" eb="2">
      <t>オリコミ</t>
    </rPh>
    <rPh sb="2" eb="4">
      <t>マイスウ</t>
    </rPh>
    <rPh sb="4" eb="5">
      <t>ケイ</t>
    </rPh>
    <phoneticPr fontId="7"/>
  </si>
  <si>
    <t>宅配枚数計</t>
    <rPh sb="0" eb="2">
      <t>タクハイ</t>
    </rPh>
    <rPh sb="2" eb="4">
      <t>マイスウ</t>
    </rPh>
    <rPh sb="4" eb="5">
      <t>ケイ</t>
    </rPh>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</si>
  <si>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</si>
  <si>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</si>
  <si>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24"/>
  </si>
  <si>
    <t>※釧路市内会</t>
    <rPh sb="1" eb="3">
      <t>クシロ</t>
    </rPh>
    <rPh sb="3" eb="5">
      <t>シナイ</t>
    </rPh>
    <rPh sb="5" eb="6">
      <t>カイ</t>
    </rPh>
    <phoneticPr fontId="7"/>
  </si>
  <si>
    <r>
      <t>▼釧路市</t>
    </r>
    <r>
      <rPr>
        <b/>
        <sz val="10"/>
        <color theme="1"/>
        <rFont val="ＭＳ Ｐゴシック"/>
        <family val="3"/>
        <charset val="128"/>
      </rPr>
      <t>（E地区）</t>
    </r>
    <rPh sb="1" eb="3">
      <t>クシロ</t>
    </rPh>
    <rPh sb="3" eb="4">
      <t>シナイ</t>
    </rPh>
    <phoneticPr fontId="24"/>
  </si>
  <si>
    <t>コード</t>
    <phoneticPr fontId="26"/>
  </si>
  <si>
    <t>店名</t>
    <rPh sb="0" eb="2">
      <t>テンメイ</t>
    </rPh>
    <phoneticPr fontId="26"/>
  </si>
  <si>
    <t>折込定数</t>
    <rPh sb="0" eb="2">
      <t>オリコミ</t>
    </rPh>
    <rPh sb="2" eb="4">
      <t>テイスウ</t>
    </rPh>
    <phoneticPr fontId="26"/>
  </si>
  <si>
    <t>宅配定数</t>
    <rPh sb="0" eb="2">
      <t>タクハイ</t>
    </rPh>
    <rPh sb="2" eb="4">
      <t>テイスウ</t>
    </rPh>
    <phoneticPr fontId="26"/>
  </si>
  <si>
    <t>EDIコード</t>
  </si>
  <si>
    <t>申込枚数</t>
    <rPh sb="0" eb="2">
      <t>モウシコミ</t>
    </rPh>
    <rPh sb="2" eb="4">
      <t>マイスウ</t>
    </rPh>
    <phoneticPr fontId="7"/>
  </si>
  <si>
    <t>折込枚数</t>
    <rPh sb="0" eb="2">
      <t>オリコミ</t>
    </rPh>
    <rPh sb="2" eb="4">
      <t>マイスウ</t>
    </rPh>
    <phoneticPr fontId="26"/>
  </si>
  <si>
    <t>宅配枚数</t>
    <rPh sb="0" eb="2">
      <t>タクハイ</t>
    </rPh>
    <rPh sb="2" eb="4">
      <t>マイスウ</t>
    </rPh>
    <phoneticPr fontId="26"/>
  </si>
  <si>
    <t>市町村名</t>
    <rPh sb="0" eb="3">
      <t>シチョウソン</t>
    </rPh>
    <rPh sb="3" eb="4">
      <t>メイ</t>
    </rPh>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</si>
  <si>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</si>
  <si>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</si>
  <si>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</si>
  <si>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釧路市</t>
    <rPh sb="0" eb="3">
      <t>クシロシ</t>
    </rPh>
    <phoneticPr fontId="7"/>
  </si>
  <si>
    <t>阿部本店</t>
    <rPh sb="0" eb="2">
      <t>アベ</t>
    </rPh>
    <rPh sb="2" eb="4">
      <t>ホンテン</t>
    </rPh>
    <phoneticPr fontId="7"/>
  </si>
  <si>
    <t>01206201007</t>
  </si>
  <si>
    <t>★</t>
    <phoneticPr fontId="7"/>
  </si>
  <si>
    <t>南大通本店</t>
    <rPh sb="0" eb="1">
      <t>ミナミ</t>
    </rPh>
    <rPh sb="1" eb="3">
      <t>オオドオリ</t>
    </rPh>
    <rPh sb="3" eb="5">
      <t>ホンテン</t>
    </rPh>
    <phoneticPr fontId="7"/>
  </si>
  <si>
    <t>01206201014</t>
  </si>
  <si>
    <t>★</t>
  </si>
  <si>
    <t>共栄</t>
    <rPh sb="0" eb="2">
      <t>キョウエイ</t>
    </rPh>
    <phoneticPr fontId="7"/>
  </si>
  <si>
    <t>01206201008</t>
  </si>
  <si>
    <t>釧路武佐</t>
    <rPh sb="0" eb="2">
      <t>クシロ</t>
    </rPh>
    <rPh sb="2" eb="4">
      <t>ムサ</t>
    </rPh>
    <phoneticPr fontId="7"/>
  </si>
  <si>
    <t>01206201018</t>
  </si>
  <si>
    <t>中園</t>
    <rPh sb="0" eb="2">
      <t>ナカゾノ</t>
    </rPh>
    <phoneticPr fontId="7"/>
  </si>
  <si>
    <t>01206201009</t>
  </si>
  <si>
    <t>望洋</t>
    <rPh sb="0" eb="2">
      <t>ボウヨウ</t>
    </rPh>
    <phoneticPr fontId="7"/>
  </si>
  <si>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4"/>
  </si>
  <si>
    <t>芦野</t>
    <rPh sb="0" eb="2">
      <t>アシノ</t>
    </rPh>
    <phoneticPr fontId="7"/>
  </si>
  <si>
    <t>01206201010</t>
  </si>
  <si>
    <t>鳥取</t>
    <rPh sb="0" eb="2">
      <t>トットリ</t>
    </rPh>
    <phoneticPr fontId="7"/>
  </si>
  <si>
    <t>01206201002</t>
  </si>
  <si>
    <t>美原</t>
    <rPh sb="0" eb="2">
      <t>ミハラ</t>
    </rPh>
    <phoneticPr fontId="7"/>
  </si>
  <si>
    <t>01206201011</t>
  </si>
  <si>
    <t>大楽毛</t>
    <rPh sb="0" eb="3">
      <t>オタノシケ</t>
    </rPh>
    <phoneticPr fontId="7"/>
  </si>
  <si>
    <t>01206201003</t>
  </si>
  <si>
    <t>貝塚通</t>
    <rPh sb="0" eb="2">
      <t>カイズカ</t>
    </rPh>
    <rPh sb="2" eb="3">
      <t>トオ</t>
    </rPh>
    <phoneticPr fontId="7"/>
  </si>
  <si>
    <t>01206201012</t>
  </si>
  <si>
    <t>E地区合計</t>
    <rPh sb="1" eb="3">
      <t>チク</t>
    </rPh>
    <rPh sb="3" eb="5">
      <t>ゴウケイ</t>
    </rPh>
    <phoneticPr fontId="26"/>
  </si>
  <si>
    <t>白樺</t>
    <rPh sb="0" eb="2">
      <t>シラカバ</t>
    </rPh>
    <phoneticPr fontId="7"/>
  </si>
  <si>
    <t>01206201013</t>
  </si>
  <si>
    <t>望洋</t>
    <rPh sb="0" eb="2">
      <t>ボウヨウ</t>
    </rPh>
    <phoneticPr fontId="4"/>
  </si>
  <si>
    <t>釧路町</t>
    <rPh sb="0" eb="2">
      <t>クシロ</t>
    </rPh>
    <rPh sb="2" eb="3">
      <t>チョウ</t>
    </rPh>
    <phoneticPr fontId="26"/>
  </si>
  <si>
    <t>曙</t>
    <rPh sb="0" eb="1">
      <t>アケボノ</t>
    </rPh>
    <phoneticPr fontId="7"/>
  </si>
  <si>
    <t>01661201003</t>
  </si>
  <si>
    <t>遠矢</t>
    <rPh sb="0" eb="1">
      <t>トオ</t>
    </rPh>
    <rPh sb="1" eb="2">
      <t>ヤ</t>
    </rPh>
    <phoneticPr fontId="7"/>
  </si>
  <si>
    <t>01661201004</t>
  </si>
  <si>
    <t>別保</t>
    <rPh sb="0" eb="2">
      <t>ベッポ</t>
    </rPh>
    <phoneticPr fontId="7"/>
  </si>
  <si>
    <t>01661201001</t>
  </si>
  <si>
    <t>阿部新聞店合計</t>
    <rPh sb="0" eb="2">
      <t>アベ</t>
    </rPh>
    <rPh sb="2" eb="4">
      <t>シンブン</t>
    </rPh>
    <rPh sb="4" eb="5">
      <t>テン</t>
    </rPh>
    <rPh sb="5" eb="7">
      <t>ゴウケイ</t>
    </rPh>
    <phoneticPr fontId="26"/>
  </si>
  <si>
    <t>宅配のみの申込も受け付けております。</t>
    <rPh sb="0" eb="2">
      <t>タクハイ</t>
    </rPh>
    <rPh sb="5" eb="7">
      <t>モウシコ</t>
    </rPh>
    <rPh sb="8" eb="9">
      <t>ウ</t>
    </rPh>
    <rPh sb="10" eb="11">
      <t>ツ</t>
    </rPh>
    <phoneticPr fontId="26"/>
  </si>
  <si>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2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</si>
  <si>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</si>
  <si>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4"/>
  </si>
  <si>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4"/>
  </si>
  <si>
    <t>　ただし申込締切日が土曜日にあたる場合、1営業日前日の午前中に繰り上がります。</t>
    <rPh sb="12" eb="13">
      <t>ヒ</t>
    </rPh>
    <phoneticPr fontId="4"/>
  </si>
  <si>
    <t>折込定数計</t>
    <rPh sb="0" eb="2">
      <t>オリコミ</t>
    </rPh>
    <rPh sb="2" eb="4">
      <t>テイスウ</t>
    </rPh>
    <rPh sb="4" eb="5">
      <t>ケイ</t>
    </rPh>
    <phoneticPr fontId="7"/>
  </si>
  <si>
    <t>4.市区別表記：市区別表記は販売所の所在地によるもので販売所エリアと行政界は必ずしも一致しておりません。</t>
    <rPh sb="2" eb="4">
      <t>シク</t>
    </rPh>
    <rPh sb="4" eb="5">
      <t>ベツ</t>
    </rPh>
    <rPh sb="5" eb="7">
      <t>ヒョウキ</t>
    </rPh>
    <phoneticPr fontId="7"/>
  </si>
  <si>
    <t>宅配定数計</t>
    <rPh sb="0" eb="2">
      <t>タクハイ</t>
    </rPh>
    <rPh sb="2" eb="4">
      <t>テイスウ</t>
    </rPh>
    <rPh sb="4" eb="5">
      <t>ケイ</t>
    </rPh>
    <phoneticPr fontId="7"/>
  </si>
  <si>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</si>
  <si>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合計</t>
    <rPh sb="0" eb="1">
      <t>ゴウ</t>
    </rPh>
    <phoneticPr fontId="7"/>
  </si>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</sst>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m&quot;月&quot;d&quot;日&quot;\(aaa\)"/>
    <numFmt numFmtId="178" formatCode="&quot;【釧路Fit】&quot;@"/>
  </numFmts>
  <fonts count="4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8"/>
      <color theme="1"/>
      <name val="ＭＳ Ｐゴシック"/>
      <family val="3"/>
      <charset val="128"/>
    </font>
    <font>
      <sz val="12"/>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sz val="12"/>
      <color theme="1"/>
      <name val="ＭＳ Ｐ明朝"/>
      <family val="1"/>
      <charset val="128"/>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sz val="16"/>
      <name val="ＭＳ Ｐゴシック"/>
      <family val="3"/>
      <charset val="128"/>
    </font>
    <font>
      <sz val="9.5"/>
      <color theme="1"/>
      <name val="ＭＳ Ｐゴシック"/>
      <family val="3"/>
      <charset val="128"/>
    </font>
    <font>
      <sz val="6"/>
      <name val="ＭＳ Ｐゴシック"/>
      <family val="3"/>
      <charset val="128"/>
    </font>
    <font>
      <sz val="9"/>
      <color theme="0"/>
      <name val="ＭＳ Ｐゴシック"/>
      <family val="3"/>
      <charset val="128"/>
    </font>
    <font>
      <u/>
      <sz val="10"/>
      <color theme="1"/>
      <name val="Eras Light ITC"/>
      <family val="2"/>
    </font>
    <font>
      <sz val="10"/>
      <color theme="1"/>
      <name val="ＭＳ Ｐ明朝"/>
      <family val="1"/>
      <charset val="128"/>
    </font>
    <font>
      <sz val="8"/>
      <color theme="0"/>
      <name val="ＭＳ Ｐゴシック"/>
      <family val="3"/>
      <charset val="128"/>
    </font>
    <font>
      <b/>
      <sz val="12"/>
      <name val="ＭＳ Ｐゴシック"/>
      <family val="3"/>
      <charset val="128"/>
    </font>
    <font>
      <sz val="8"/>
      <color theme="1"/>
      <name val="ＭＳ Ｐ明朝"/>
      <family val="1"/>
      <charset val="128"/>
    </font>
    <font>
      <sz val="10"/>
      <name val="ＭＳ Ｐ明朝"/>
      <family val="1"/>
      <charset val="128"/>
    </font>
    <font>
      <sz val="11"/>
      <color theme="1"/>
      <name val="Eras Light ITC"/>
      <family val="2"/>
    </font>
    <font>
      <sz val="14"/>
      <name val="ＭＳ Ｐゴシック"/>
      <family val="3"/>
      <charset val="128"/>
    </font>
    <font>
      <sz val="8"/>
      <name val="ＭＳ Ｐ明朝"/>
      <family val="1"/>
      <charset val="128"/>
    </font>
    <font>
      <sz val="10"/>
      <name val="ＤＦ特太ゴシック体"/>
      <family val="3"/>
      <charset val="128"/>
    </font>
    <font>
      <u/>
      <sz val="10"/>
      <name val="Eras Light ITC"/>
      <family val="2"/>
    </font>
    <font>
      <sz val="11"/>
      <name val="Eras Light ITC"/>
      <family val="2"/>
    </font>
    <font>
      <sz val="26"/>
      <name val="ＭＳ Ｐゴシック"/>
      <family val="3"/>
      <charset val="128"/>
    </font>
    <font>
      <u val="double"/>
      <sz val="14"/>
      <name val="ＭＳ Ｐゴシック"/>
      <family val="3"/>
      <charset val="128"/>
    </font>
    <font>
      <b/>
      <u val="double"/>
      <sz val="14"/>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1" tint="0.49998474074526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style="hair">
        <color indexed="64"/>
      </top>
      <bottom/>
      <diagonal/>
    </border>
    <border>
      <left style="medium">
        <color indexed="64"/>
      </left>
      <right/>
      <top/>
      <bottom style="thin">
        <color theme="0"/>
      </bottom>
      <diagonal/>
    </border>
    <border>
      <left/>
      <right style="hair">
        <color indexed="64"/>
      </right>
      <top/>
      <bottom style="thin">
        <color theme="0"/>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top style="hair">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0" fontId="2" fillId="0" borderId="0">
      <alignment vertical="center"/>
    </xf>
  </cellStyleXfs>
  <cellXfs count="253">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6" fillId="0" borderId="1" xfId="1" applyFont="1" applyBorder="1" applyAlignment="1">
      <alignment horizontal="center" vertical="center"/>
    </xf>
    <xf numFmtId="0" fontId="8" fillId="0" borderId="2" xfId="1" applyFont="1" applyBorder="1" applyAlignment="1">
      <alignment horizontal="center" vertical="center"/>
    </xf>
    <xf numFmtId="0" fontId="6" fillId="0" borderId="1" xfId="1" applyFont="1" applyBorder="1" applyAlignment="1">
      <alignment vertical="center"/>
    </xf>
    <xf numFmtId="0" fontId="8" fillId="0" borderId="3" xfId="1" applyFont="1" applyBorder="1" applyAlignment="1">
      <alignment vertical="center"/>
    </xf>
    <xf numFmtId="0" fontId="8" fillId="0" borderId="2" xfId="1" applyFont="1" applyBorder="1" applyAlignment="1">
      <alignment vertical="center"/>
    </xf>
    <xf numFmtId="0" fontId="9" fillId="0" borderId="4" xfId="1" applyFont="1" applyBorder="1" applyAlignment="1">
      <alignment vertical="center"/>
    </xf>
    <xf numFmtId="0" fontId="10" fillId="0" borderId="0" xfId="1" applyFont="1" applyAlignment="1">
      <alignment vertical="center"/>
    </xf>
    <xf numFmtId="55" fontId="10" fillId="0" borderId="0" xfId="1" applyNumberFormat="1" applyFont="1" applyAlignment="1">
      <alignment vertical="center"/>
    </xf>
    <xf numFmtId="176" fontId="10" fillId="0" borderId="0" xfId="1" applyNumberFormat="1" applyFont="1" applyAlignment="1">
      <alignment horizontal="center" vertical="center" shrinkToFit="1"/>
    </xf>
    <xf numFmtId="0" fontId="6"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31" fontId="12" fillId="0" borderId="0" xfId="1" applyNumberFormat="1" applyFont="1" applyAlignment="1">
      <alignment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3" fillId="0" borderId="0" xfId="1" applyFont="1" applyAlignment="1">
      <alignment vertical="center"/>
    </xf>
    <xf numFmtId="0" fontId="14" fillId="0" borderId="0" xfId="1" applyFont="1" applyAlignment="1">
      <alignment vertical="center"/>
    </xf>
    <xf numFmtId="0" fontId="14" fillId="0" borderId="5" xfId="1" applyFont="1" applyBorder="1" applyAlignment="1">
      <alignment vertical="center"/>
    </xf>
    <xf numFmtId="0" fontId="15" fillId="0" borderId="0" xfId="1" applyFont="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4" fillId="0" borderId="8" xfId="1" applyFont="1" applyBorder="1" applyAlignment="1">
      <alignment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0" fillId="0" borderId="8" xfId="1" applyFont="1" applyBorder="1" applyAlignment="1">
      <alignment vertical="center"/>
    </xf>
    <xf numFmtId="177" fontId="18" fillId="0" borderId="17" xfId="2" applyNumberFormat="1" applyFont="1" applyBorder="1" applyAlignment="1" applyProtection="1">
      <alignment horizontal="center" vertical="center" shrinkToFit="1"/>
      <protection locked="0"/>
    </xf>
    <xf numFmtId="177" fontId="18" fillId="0" borderId="18" xfId="2" applyNumberFormat="1" applyFont="1" applyBorder="1" applyAlignment="1" applyProtection="1">
      <alignment horizontal="center" vertical="center" shrinkToFit="1"/>
      <protection locked="0"/>
    </xf>
    <xf numFmtId="178" fontId="19" fillId="0" borderId="19" xfId="2" applyNumberFormat="1" applyFont="1" applyBorder="1" applyAlignment="1" applyProtection="1">
      <alignment vertical="center" shrinkToFit="1"/>
      <protection locked="0"/>
    </xf>
    <xf numFmtId="178" fontId="19" fillId="0" borderId="20" xfId="2" applyNumberFormat="1" applyFont="1" applyBorder="1" applyAlignment="1" applyProtection="1">
      <alignment horizontal="left" vertical="center" shrinkToFit="1"/>
      <protection locked="0"/>
    </xf>
    <xf numFmtId="178" fontId="19" fillId="0" borderId="21" xfId="2" applyNumberFormat="1" applyFont="1" applyBorder="1" applyAlignment="1" applyProtection="1">
      <alignment horizontal="left" vertical="center" shrinkToFit="1"/>
      <protection locked="0"/>
    </xf>
    <xf numFmtId="0" fontId="11" fillId="0" borderId="22"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9" fillId="0" borderId="19" xfId="2" applyFont="1" applyBorder="1" applyAlignment="1" applyProtection="1">
      <alignment horizontal="center" vertical="center" shrinkToFit="1"/>
      <protection locked="0"/>
    </xf>
    <xf numFmtId="0" fontId="19" fillId="0" borderId="20" xfId="2" applyFont="1" applyBorder="1" applyAlignment="1" applyProtection="1">
      <alignment horizontal="center" vertical="center" shrinkToFit="1"/>
      <protection locked="0"/>
    </xf>
    <xf numFmtId="0" fontId="19" fillId="0" borderId="23" xfId="2" applyFont="1" applyBorder="1" applyAlignment="1" applyProtection="1">
      <alignment horizontal="center" vertical="center" shrinkToFit="1"/>
      <protection locked="0"/>
    </xf>
    <xf numFmtId="0" fontId="15" fillId="0" borderId="24" xfId="2" applyFont="1" applyBorder="1" applyAlignment="1" applyProtection="1">
      <alignment horizontal="center" vertical="center"/>
      <protection locked="0"/>
    </xf>
    <xf numFmtId="0" fontId="15" fillId="0" borderId="25" xfId="2" applyFont="1" applyBorder="1" applyAlignment="1" applyProtection="1">
      <alignment vertical="center"/>
      <protection locked="0"/>
    </xf>
    <xf numFmtId="0" fontId="2" fillId="0" borderId="25" xfId="2" applyBorder="1" applyAlignment="1" applyProtection="1">
      <alignment horizontal="center" vertical="center" shrinkToFit="1"/>
      <protection locked="0"/>
    </xf>
    <xf numFmtId="0" fontId="2" fillId="0" borderId="26" xfId="2" applyBorder="1" applyAlignment="1" applyProtection="1">
      <alignment horizontal="center" vertical="center" shrinkToFit="1"/>
      <protection locked="0"/>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29" xfId="1" applyFont="1" applyBorder="1" applyAlignment="1">
      <alignment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38" fontId="18" fillId="0" borderId="19" xfId="3" applyFont="1" applyBorder="1" applyAlignment="1" applyProtection="1">
      <alignment vertical="center"/>
      <protection locked="0"/>
    </xf>
    <xf numFmtId="38" fontId="18" fillId="0" borderId="20" xfId="3" applyFont="1" applyBorder="1" applyAlignment="1" applyProtection="1">
      <alignment vertical="center"/>
      <protection locked="0"/>
    </xf>
    <xf numFmtId="38" fontId="18" fillId="0" borderId="33" xfId="3" applyFont="1" applyBorder="1" applyAlignment="1" applyProtection="1">
      <alignment vertical="center"/>
      <protection locked="0"/>
    </xf>
    <xf numFmtId="38" fontId="18" fillId="0" borderId="34" xfId="3" applyFont="1" applyBorder="1" applyAlignment="1" applyProtection="1">
      <alignment vertical="center"/>
      <protection locked="0"/>
    </xf>
    <xf numFmtId="38" fontId="18" fillId="0" borderId="35" xfId="3" applyFont="1" applyBorder="1" applyAlignment="1" applyProtection="1">
      <alignment vertical="center"/>
      <protection locked="0"/>
    </xf>
    <xf numFmtId="38" fontId="21" fillId="0" borderId="0" xfId="3" applyFont="1" applyAlignment="1">
      <alignment vertical="center"/>
    </xf>
    <xf numFmtId="38" fontId="21" fillId="0" borderId="29" xfId="1" applyNumberFormat="1" applyFont="1" applyBorder="1" applyAlignment="1">
      <alignment vertical="center"/>
    </xf>
    <xf numFmtId="0" fontId="10" fillId="0" borderId="19"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2" fillId="0" borderId="36" xfId="2" applyFont="1" applyBorder="1" applyAlignment="1" applyProtection="1">
      <alignment horizontal="center" vertical="center" shrinkToFit="1"/>
      <protection locked="0"/>
    </xf>
    <xf numFmtId="0" fontId="12" fillId="0" borderId="20" xfId="2" applyFont="1" applyBorder="1" applyAlignment="1" applyProtection="1">
      <alignment horizontal="center" vertical="center" shrinkToFit="1"/>
      <protection locked="0"/>
    </xf>
    <xf numFmtId="0" fontId="12" fillId="0" borderId="33" xfId="2" applyFont="1" applyBorder="1" applyAlignment="1" applyProtection="1">
      <alignment horizontal="center" vertical="center" shrinkToFit="1"/>
      <protection locked="0"/>
    </xf>
    <xf numFmtId="0" fontId="20" fillId="0" borderId="0" xfId="1" applyFont="1" applyAlignment="1">
      <alignment vertical="center"/>
    </xf>
    <xf numFmtId="38" fontId="14" fillId="0" borderId="0" xfId="3" applyFont="1">
      <alignment vertical="center"/>
    </xf>
    <xf numFmtId="38" fontId="21" fillId="0" borderId="0" xfId="3" applyFont="1">
      <alignment vertical="center"/>
    </xf>
    <xf numFmtId="38" fontId="21"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38" fontId="11" fillId="0" borderId="0" xfId="1" applyNumberFormat="1" applyFont="1" applyAlignment="1">
      <alignment vertical="center"/>
    </xf>
    <xf numFmtId="0" fontId="25" fillId="0" borderId="37" xfId="2" applyFont="1" applyBorder="1" applyAlignment="1">
      <alignment horizontal="right" vertical="center"/>
    </xf>
    <xf numFmtId="0" fontId="12" fillId="0" borderId="0" xfId="2" applyFont="1" applyAlignment="1">
      <alignment horizontal="right" vertical="center"/>
    </xf>
    <xf numFmtId="0" fontId="14" fillId="0" borderId="38"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horizontal="center" vertical="center"/>
    </xf>
    <xf numFmtId="0" fontId="14" fillId="0" borderId="41" xfId="1" applyFont="1" applyBorder="1" applyAlignment="1">
      <alignment horizontal="center" vertical="center"/>
    </xf>
    <xf numFmtId="0" fontId="14" fillId="0" borderId="40"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vertic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5" fillId="0" borderId="40" xfId="1" applyFont="1" applyBorder="1" applyAlignment="1">
      <alignment horizontal="center" vertical="center"/>
    </xf>
    <xf numFmtId="0" fontId="5" fillId="0" borderId="42" xfId="1" applyFont="1" applyBorder="1" applyAlignment="1">
      <alignment horizontal="center" vertical="center"/>
    </xf>
    <xf numFmtId="0" fontId="5" fillId="0" borderId="46" xfId="1" applyFont="1" applyBorder="1" applyAlignment="1">
      <alignment vertical="center"/>
    </xf>
    <xf numFmtId="0" fontId="5" fillId="0" borderId="45" xfId="1" applyFont="1" applyBorder="1" applyAlignment="1">
      <alignment horizontal="center" vertical="center"/>
    </xf>
    <xf numFmtId="0" fontId="27" fillId="2" borderId="47" xfId="1" applyFont="1" applyFill="1" applyBorder="1" applyAlignment="1">
      <alignment horizontal="center" vertical="center" shrinkToFit="1"/>
    </xf>
    <xf numFmtId="0" fontId="27" fillId="2" borderId="48" xfId="1" applyFont="1" applyFill="1" applyBorder="1" applyAlignment="1">
      <alignment horizontal="center" vertical="center" shrinkToFit="1"/>
    </xf>
    <xf numFmtId="0" fontId="28" fillId="0" borderId="49" xfId="1" applyFont="1" applyBorder="1" applyAlignment="1">
      <alignment horizontal="center" vertical="center"/>
    </xf>
    <xf numFmtId="0" fontId="28" fillId="0" borderId="50" xfId="1" applyFont="1" applyBorder="1" applyAlignment="1">
      <alignment horizontal="center" vertical="center"/>
    </xf>
    <xf numFmtId="0" fontId="11" fillId="0" borderId="51" xfId="2" applyFont="1" applyBorder="1" applyAlignment="1">
      <alignment vertical="center" shrinkToFit="1"/>
    </xf>
    <xf numFmtId="38" fontId="29" fillId="0" borderId="52" xfId="3" applyFont="1" applyBorder="1">
      <alignment vertical="center"/>
    </xf>
    <xf numFmtId="38" fontId="29" fillId="0" borderId="53" xfId="3" applyFont="1" applyBorder="1">
      <alignment vertical="center"/>
    </xf>
    <xf numFmtId="38" fontId="10" fillId="0" borderId="54" xfId="3" applyFont="1" applyFill="1" applyBorder="1">
      <alignment vertical="center"/>
    </xf>
    <xf numFmtId="38" fontId="11" fillId="0" borderId="50" xfId="3" applyFont="1" applyFill="1" applyBorder="1">
      <alignment vertical="center"/>
    </xf>
    <xf numFmtId="38" fontId="6" fillId="0" borderId="54" xfId="3" applyFont="1" applyFill="1" applyBorder="1">
      <alignment vertical="center"/>
    </xf>
    <xf numFmtId="38" fontId="8" fillId="0" borderId="55" xfId="3" applyFont="1" applyFill="1" applyBorder="1" applyProtection="1">
      <alignment vertical="center"/>
      <protection locked="0"/>
    </xf>
    <xf numFmtId="38" fontId="8" fillId="0" borderId="56" xfId="3" applyFont="1" applyFill="1" applyBorder="1" applyProtection="1">
      <alignment vertical="center"/>
      <protection locked="0"/>
    </xf>
    <xf numFmtId="0" fontId="30" fillId="0" borderId="0" xfId="2" applyFont="1" applyAlignment="1" applyProtection="1">
      <alignment horizontal="center" vertical="center" shrinkToFit="1"/>
      <protection hidden="1"/>
    </xf>
    <xf numFmtId="38" fontId="8" fillId="0" borderId="0" xfId="3" applyFont="1">
      <alignment vertical="center"/>
    </xf>
    <xf numFmtId="0" fontId="28" fillId="3" borderId="49" xfId="1" applyFont="1" applyFill="1" applyBorder="1" applyAlignment="1">
      <alignment horizontal="center" vertical="center"/>
    </xf>
    <xf numFmtId="0" fontId="28" fillId="3" borderId="50" xfId="1" applyFont="1" applyFill="1" applyBorder="1" applyAlignment="1">
      <alignment horizontal="center" vertical="center"/>
    </xf>
    <xf numFmtId="0" fontId="11" fillId="3" borderId="51" xfId="2" applyFont="1" applyFill="1" applyBorder="1" applyAlignment="1">
      <alignment vertical="center" shrinkToFit="1"/>
    </xf>
    <xf numFmtId="38" fontId="3" fillId="3" borderId="55" xfId="3" applyFont="1" applyFill="1" applyBorder="1">
      <alignment vertical="center"/>
    </xf>
    <xf numFmtId="38" fontId="12" fillId="3" borderId="50" xfId="3" applyFont="1" applyFill="1" applyBorder="1">
      <alignment vertical="center"/>
    </xf>
    <xf numFmtId="38" fontId="31" fillId="3" borderId="55" xfId="3" applyFont="1" applyFill="1" applyBorder="1">
      <alignment vertical="center"/>
    </xf>
    <xf numFmtId="38" fontId="15" fillId="3" borderId="55" xfId="3" applyFont="1" applyFill="1" applyBorder="1" applyProtection="1">
      <alignment vertical="center"/>
      <protection locked="0"/>
    </xf>
    <xf numFmtId="38" fontId="15" fillId="3" borderId="57" xfId="3" applyFont="1" applyFill="1" applyBorder="1" applyProtection="1">
      <alignment vertical="center"/>
      <protection locked="0"/>
    </xf>
    <xf numFmtId="0" fontId="27" fillId="2" borderId="58" xfId="1" applyFont="1" applyFill="1" applyBorder="1" applyAlignment="1">
      <alignment horizontal="center" vertical="center" shrinkToFit="1"/>
    </xf>
    <xf numFmtId="0" fontId="27" fillId="2" borderId="59" xfId="1" applyFont="1" applyFill="1" applyBorder="1" applyAlignment="1">
      <alignment horizontal="center" vertical="center" shrinkToFit="1"/>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11" fillId="3" borderId="53" xfId="2" applyFont="1" applyFill="1" applyBorder="1" applyAlignment="1">
      <alignment vertical="center" shrinkToFit="1"/>
    </xf>
    <xf numFmtId="38" fontId="10" fillId="0" borderId="60" xfId="3" applyFont="1" applyBorder="1">
      <alignment vertical="center"/>
    </xf>
    <xf numFmtId="38" fontId="11" fillId="0" borderId="7" xfId="3" applyFont="1" applyBorder="1">
      <alignment vertical="center"/>
    </xf>
    <xf numFmtId="38" fontId="6" fillId="0" borderId="60" xfId="3" applyFont="1" applyBorder="1">
      <alignment vertical="center"/>
    </xf>
    <xf numFmtId="38" fontId="8" fillId="0" borderId="60" xfId="3" applyFont="1" applyBorder="1" applyProtection="1">
      <alignment vertical="center"/>
      <protection locked="0"/>
    </xf>
    <xf numFmtId="38" fontId="8" fillId="0" borderId="56" xfId="3" applyFont="1" applyBorder="1" applyProtection="1">
      <alignment vertical="center"/>
      <protection locked="0"/>
    </xf>
    <xf numFmtId="0" fontId="28" fillId="0" borderId="61" xfId="1" applyFont="1" applyBorder="1" applyAlignment="1">
      <alignment horizontal="center" vertical="center"/>
    </xf>
    <xf numFmtId="0" fontId="28" fillId="0" borderId="62" xfId="1" applyFont="1" applyBorder="1" applyAlignment="1">
      <alignment horizontal="center" vertical="center"/>
    </xf>
    <xf numFmtId="0" fontId="11" fillId="0" borderId="63" xfId="2" applyFont="1" applyBorder="1" applyAlignment="1">
      <alignment vertical="center" shrinkToFit="1"/>
    </xf>
    <xf numFmtId="38" fontId="3" fillId="0" borderId="54" xfId="3" applyFont="1" applyBorder="1">
      <alignment vertical="center"/>
    </xf>
    <xf numFmtId="38" fontId="12" fillId="0" borderId="62" xfId="3" applyFont="1" applyBorder="1">
      <alignment vertical="center"/>
    </xf>
    <xf numFmtId="38" fontId="31" fillId="0" borderId="54" xfId="3" applyFont="1" applyBorder="1">
      <alignment vertical="center"/>
    </xf>
    <xf numFmtId="38" fontId="15" fillId="0" borderId="54" xfId="3" applyFont="1" applyBorder="1" applyProtection="1">
      <alignment vertical="center"/>
      <protection locked="0"/>
    </xf>
    <xf numFmtId="38" fontId="15" fillId="0" borderId="56" xfId="3" applyFont="1" applyBorder="1" applyProtection="1">
      <alignment vertical="center"/>
      <protection locked="0"/>
    </xf>
    <xf numFmtId="0" fontId="28" fillId="4" borderId="6" xfId="1" applyFont="1" applyFill="1" applyBorder="1" applyAlignment="1">
      <alignment horizontal="center" vertical="center"/>
    </xf>
    <xf numFmtId="0" fontId="28" fillId="4" borderId="7" xfId="1" applyFont="1" applyFill="1" applyBorder="1" applyAlignment="1">
      <alignment horizontal="center" vertical="center"/>
    </xf>
    <xf numFmtId="0" fontId="11" fillId="4" borderId="53" xfId="2" applyFont="1" applyFill="1" applyBorder="1" applyAlignment="1">
      <alignment vertical="center" shrinkToFit="1"/>
    </xf>
    <xf numFmtId="38" fontId="32" fillId="4" borderId="6" xfId="3" applyFont="1" applyFill="1" applyBorder="1" applyAlignment="1">
      <alignment horizontal="center" vertical="center"/>
    </xf>
    <xf numFmtId="38" fontId="32" fillId="4" borderId="7" xfId="3" applyFont="1" applyFill="1" applyBorder="1" applyAlignment="1">
      <alignment horizontal="center" vertical="center"/>
    </xf>
    <xf numFmtId="38" fontId="32" fillId="4" borderId="8" xfId="3" applyFont="1" applyFill="1" applyBorder="1" applyAlignment="1">
      <alignment horizontal="center" vertical="center"/>
    </xf>
    <xf numFmtId="0" fontId="11" fillId="0" borderId="53" xfId="2" applyFont="1" applyBorder="1" applyAlignment="1">
      <alignment vertical="center" shrinkToFit="1"/>
    </xf>
    <xf numFmtId="38" fontId="3" fillId="0" borderId="60" xfId="3" applyFont="1" applyBorder="1">
      <alignment vertical="center"/>
    </xf>
    <xf numFmtId="38" fontId="12" fillId="0" borderId="7" xfId="3" applyFont="1" applyBorder="1">
      <alignment vertical="center"/>
    </xf>
    <xf numFmtId="38" fontId="31" fillId="0" borderId="60" xfId="3" applyFont="1" applyBorder="1">
      <alignment vertical="center"/>
    </xf>
    <xf numFmtId="38" fontId="15" fillId="0" borderId="60" xfId="3" applyFont="1" applyBorder="1" applyProtection="1">
      <alignment vertical="center"/>
      <protection locked="0"/>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7" fillId="2" borderId="64" xfId="1" applyFont="1" applyFill="1" applyBorder="1" applyAlignment="1">
      <alignment horizontal="center" vertical="center" shrinkToFit="1"/>
    </xf>
    <xf numFmtId="0" fontId="27" fillId="2" borderId="65" xfId="1" applyFont="1" applyFill="1" applyBorder="1" applyAlignment="1">
      <alignment horizontal="center" vertical="center" shrinkToFit="1"/>
    </xf>
    <xf numFmtId="0" fontId="28" fillId="0" borderId="66" xfId="1" applyFont="1" applyBorder="1" applyAlignment="1">
      <alignment horizontal="center" vertical="center"/>
    </xf>
    <xf numFmtId="0" fontId="28" fillId="0" borderId="20" xfId="1" applyFont="1" applyBorder="1" applyAlignment="1">
      <alignment horizontal="center" vertical="center"/>
    </xf>
    <xf numFmtId="0" fontId="11" fillId="0" borderId="67" xfId="2" applyFont="1" applyBorder="1" applyAlignment="1">
      <alignment vertical="center" shrinkToFit="1"/>
    </xf>
    <xf numFmtId="38" fontId="29" fillId="0" borderId="68" xfId="3" applyFont="1" applyBorder="1">
      <alignment vertical="center"/>
    </xf>
    <xf numFmtId="38" fontId="33" fillId="0" borderId="67" xfId="3" applyFont="1" applyBorder="1">
      <alignment vertical="center"/>
    </xf>
    <xf numFmtId="38" fontId="3" fillId="0" borderId="36" xfId="3" applyFont="1" applyBorder="1">
      <alignment vertical="center"/>
    </xf>
    <xf numFmtId="38" fontId="12" fillId="0" borderId="20" xfId="3" applyFont="1" applyBorder="1">
      <alignment vertical="center"/>
    </xf>
    <xf numFmtId="38" fontId="31" fillId="0" borderId="36" xfId="3" applyFont="1" applyBorder="1">
      <alignment vertical="center"/>
    </xf>
    <xf numFmtId="38" fontId="15" fillId="0" borderId="36" xfId="3" applyFont="1" applyBorder="1" applyProtection="1">
      <alignment vertical="center"/>
      <protection locked="0"/>
    </xf>
    <xf numFmtId="38" fontId="15" fillId="0" borderId="69" xfId="3" applyFont="1" applyBorder="1" applyProtection="1">
      <alignment vertical="center"/>
      <protection locked="0"/>
    </xf>
    <xf numFmtId="0" fontId="1" fillId="0" borderId="0" xfId="0" applyFont="1">
      <alignment vertical="center"/>
    </xf>
    <xf numFmtId="0" fontId="10" fillId="0" borderId="64" xfId="1" applyFont="1" applyBorder="1" applyAlignment="1">
      <alignment vertical="center"/>
    </xf>
    <xf numFmtId="0" fontId="10" fillId="0" borderId="5" xfId="1" applyFont="1" applyBorder="1" applyAlignment="1">
      <alignment vertical="center"/>
    </xf>
    <xf numFmtId="0" fontId="34" fillId="0" borderId="5" xfId="1" applyFont="1" applyBorder="1" applyAlignment="1">
      <alignment vertical="center"/>
    </xf>
    <xf numFmtId="0" fontId="11" fillId="0" borderId="5" xfId="1" applyFont="1" applyBorder="1" applyAlignment="1">
      <alignment vertical="center"/>
    </xf>
    <xf numFmtId="38" fontId="29" fillId="0" borderId="70" xfId="3" applyFont="1" applyBorder="1">
      <alignment vertical="center"/>
    </xf>
    <xf numFmtId="38" fontId="33" fillId="0" borderId="71" xfId="3" applyFont="1" applyBorder="1">
      <alignment vertical="center"/>
    </xf>
    <xf numFmtId="38" fontId="12" fillId="0" borderId="5" xfId="3" applyFont="1" applyBorder="1">
      <alignment vertical="center"/>
    </xf>
    <xf numFmtId="38" fontId="31" fillId="0" borderId="72" xfId="3" applyFont="1" applyBorder="1">
      <alignment vertical="center"/>
    </xf>
    <xf numFmtId="38" fontId="15" fillId="0" borderId="72" xfId="3" applyFont="1" applyBorder="1">
      <alignment vertical="center"/>
    </xf>
    <xf numFmtId="38" fontId="15" fillId="0" borderId="69" xfId="3" applyFont="1" applyBorder="1">
      <alignment vertical="center"/>
    </xf>
    <xf numFmtId="0" fontId="28" fillId="0" borderId="73" xfId="2" applyFont="1" applyBorder="1" applyAlignment="1">
      <alignment horizontal="center" vertical="center"/>
    </xf>
    <xf numFmtId="0" fontId="28" fillId="0" borderId="18" xfId="2" applyFont="1" applyBorder="1" applyAlignment="1">
      <alignment horizontal="center" vertical="center"/>
    </xf>
    <xf numFmtId="0" fontId="34" fillId="0" borderId="0" xfId="1" applyFont="1" applyAlignment="1">
      <alignment vertical="center"/>
    </xf>
    <xf numFmtId="38" fontId="29" fillId="0" borderId="0" xfId="3" applyFont="1">
      <alignment vertical="center"/>
    </xf>
    <xf numFmtId="38" fontId="33" fillId="0" borderId="0" xfId="3" applyFont="1">
      <alignment vertical="center"/>
    </xf>
    <xf numFmtId="38" fontId="12" fillId="0" borderId="0" xfId="3" applyFont="1">
      <alignment vertical="center"/>
    </xf>
    <xf numFmtId="0" fontId="27" fillId="2" borderId="74" xfId="1" applyFont="1" applyFill="1" applyBorder="1" applyAlignment="1">
      <alignment horizontal="center" vertical="center" shrinkToFit="1"/>
    </xf>
    <xf numFmtId="0" fontId="27" fillId="2" borderId="75" xfId="1" applyFont="1" applyFill="1" applyBorder="1" applyAlignment="1">
      <alignment horizontal="center" vertical="center" shrinkToFit="1"/>
    </xf>
    <xf numFmtId="0" fontId="28" fillId="0" borderId="52" xfId="2" applyFont="1" applyBorder="1" applyAlignment="1">
      <alignment horizontal="center" vertical="center"/>
    </xf>
    <xf numFmtId="38" fontId="11" fillId="0" borderId="62" xfId="3" applyFont="1" applyFill="1" applyBorder="1">
      <alignment vertical="center"/>
    </xf>
    <xf numFmtId="38" fontId="8" fillId="0" borderId="54" xfId="3" applyFont="1" applyFill="1" applyBorder="1" applyProtection="1">
      <alignment vertical="center"/>
      <protection locked="0"/>
    </xf>
    <xf numFmtId="38" fontId="15" fillId="0" borderId="0" xfId="3" applyFont="1">
      <alignment vertical="center"/>
    </xf>
    <xf numFmtId="0" fontId="35" fillId="0" borderId="0" xfId="1" applyFont="1" applyAlignment="1">
      <alignment vertical="center"/>
    </xf>
    <xf numFmtId="0" fontId="36" fillId="0" borderId="0" xfId="1" applyFont="1" applyAlignment="1">
      <alignment vertical="center"/>
    </xf>
    <xf numFmtId="38" fontId="36" fillId="0" borderId="0" xfId="1" applyNumberFormat="1" applyFont="1" applyAlignment="1">
      <alignment vertical="center"/>
    </xf>
    <xf numFmtId="0" fontId="37" fillId="0" borderId="0" xfId="1" applyFont="1" applyAlignment="1">
      <alignment vertical="center"/>
    </xf>
    <xf numFmtId="38" fontId="33" fillId="0" borderId="0" xfId="3" applyFont="1" applyAlignment="1">
      <alignment vertical="center"/>
    </xf>
    <xf numFmtId="38" fontId="15" fillId="0" borderId="0" xfId="1" applyNumberFormat="1" applyFont="1" applyAlignment="1">
      <alignment vertical="center"/>
    </xf>
    <xf numFmtId="0" fontId="27" fillId="2" borderId="76" xfId="1" applyFont="1" applyFill="1" applyBorder="1" applyAlignment="1">
      <alignment horizontal="center" vertical="center" shrinkToFit="1"/>
    </xf>
    <xf numFmtId="0" fontId="27" fillId="2" borderId="77" xfId="1" applyFont="1" applyFill="1" applyBorder="1" applyAlignment="1">
      <alignment horizontal="center" vertical="center" shrinkToFit="1"/>
    </xf>
    <xf numFmtId="0" fontId="38" fillId="0" borderId="6" xfId="2" applyFont="1" applyBorder="1" applyAlignment="1">
      <alignment horizontal="center" vertical="center"/>
    </xf>
    <xf numFmtId="0" fontId="38" fillId="0" borderId="7" xfId="2" applyFont="1" applyBorder="1" applyAlignment="1">
      <alignment horizontal="center" vertical="center"/>
    </xf>
    <xf numFmtId="0" fontId="12" fillId="3" borderId="53" xfId="2" applyFont="1" applyFill="1" applyBorder="1" applyAlignment="1">
      <alignment vertical="center" shrinkToFit="1"/>
    </xf>
    <xf numFmtId="0" fontId="38" fillId="0" borderId="73" xfId="1" applyFont="1" applyBorder="1" applyAlignment="1">
      <alignment horizontal="center" vertical="center"/>
    </xf>
    <xf numFmtId="0" fontId="38" fillId="0" borderId="18" xfId="1" applyFont="1" applyBorder="1" applyAlignment="1">
      <alignment horizontal="center" vertical="center"/>
    </xf>
    <xf numFmtId="38" fontId="3" fillId="0" borderId="78" xfId="3" applyFont="1" applyBorder="1">
      <alignment vertical="center"/>
    </xf>
    <xf numFmtId="38" fontId="12" fillId="0" borderId="18" xfId="3" applyFont="1" applyBorder="1">
      <alignment vertical="center"/>
    </xf>
    <xf numFmtId="38" fontId="31" fillId="0" borderId="78" xfId="3" applyFont="1" applyBorder="1">
      <alignment vertical="center"/>
    </xf>
    <xf numFmtId="38" fontId="15" fillId="0" borderId="78" xfId="3" applyFont="1" applyBorder="1" applyProtection="1">
      <alignment vertical="center"/>
      <protection locked="0"/>
    </xf>
    <xf numFmtId="38" fontId="15" fillId="0" borderId="79" xfId="3" applyFont="1" applyBorder="1" applyProtection="1">
      <alignment vertical="center"/>
      <protection locked="0"/>
    </xf>
    <xf numFmtId="0" fontId="27" fillId="2" borderId="80" xfId="1" applyFont="1" applyFill="1" applyBorder="1" applyAlignment="1">
      <alignment horizontal="center" vertical="center" shrinkToFit="1"/>
    </xf>
    <xf numFmtId="0" fontId="27" fillId="2" borderId="81" xfId="1" applyFont="1" applyFill="1" applyBorder="1" applyAlignment="1">
      <alignment horizontal="center" vertical="center" shrinkToFit="1"/>
    </xf>
    <xf numFmtId="0" fontId="38" fillId="0" borderId="82" xfId="2" applyFont="1" applyBorder="1" applyAlignment="1">
      <alignment horizontal="center" vertical="center"/>
    </xf>
    <xf numFmtId="0" fontId="38" fillId="0" borderId="83" xfId="2" applyFont="1" applyBorder="1" applyAlignment="1">
      <alignment horizontal="center" vertical="center"/>
    </xf>
    <xf numFmtId="0" fontId="12" fillId="0" borderId="84" xfId="2" applyFont="1" applyBorder="1" applyAlignment="1">
      <alignment vertical="center" shrinkToFit="1"/>
    </xf>
    <xf numFmtId="38" fontId="29" fillId="0" borderId="84" xfId="3" applyFont="1" applyBorder="1">
      <alignment vertical="center"/>
    </xf>
    <xf numFmtId="38" fontId="29" fillId="0" borderId="85" xfId="3" applyFont="1" applyBorder="1">
      <alignment vertical="center"/>
    </xf>
    <xf numFmtId="38" fontId="3" fillId="0" borderId="86" xfId="3" applyFont="1" applyBorder="1">
      <alignment vertical="center"/>
    </xf>
    <xf numFmtId="38" fontId="12" fillId="0" borderId="83" xfId="3" applyFont="1" applyBorder="1">
      <alignment vertical="center"/>
    </xf>
    <xf numFmtId="38" fontId="31" fillId="0" borderId="86" xfId="3" applyFont="1" applyBorder="1">
      <alignment vertical="center"/>
    </xf>
    <xf numFmtId="38" fontId="15" fillId="0" borderId="86" xfId="3" applyFont="1" applyBorder="1" applyProtection="1">
      <alignment vertical="center"/>
      <protection locked="0"/>
    </xf>
    <xf numFmtId="38" fontId="15" fillId="0" borderId="87" xfId="3" applyFont="1" applyBorder="1" applyProtection="1">
      <alignment vertical="center"/>
      <protection locked="0"/>
    </xf>
    <xf numFmtId="0" fontId="3" fillId="0" borderId="64" xfId="1" applyFont="1" applyBorder="1" applyAlignment="1">
      <alignment vertical="center"/>
    </xf>
    <xf numFmtId="0" fontId="3" fillId="0" borderId="5" xfId="1" applyFont="1" applyBorder="1" applyAlignment="1">
      <alignment vertical="center"/>
    </xf>
    <xf numFmtId="0" fontId="39" fillId="0" borderId="5" xfId="1" applyFont="1" applyBorder="1" applyAlignment="1">
      <alignment vertical="center"/>
    </xf>
    <xf numFmtId="0" fontId="12" fillId="0" borderId="65" xfId="1" applyFont="1" applyBorder="1" applyAlignment="1">
      <alignment vertical="center"/>
    </xf>
    <xf numFmtId="38" fontId="33" fillId="0" borderId="70" xfId="3" applyFont="1" applyBorder="1">
      <alignment vertical="center"/>
    </xf>
    <xf numFmtId="38" fontId="12" fillId="0" borderId="72" xfId="3" applyFont="1" applyBorder="1">
      <alignment vertical="center"/>
    </xf>
    <xf numFmtId="0" fontId="5" fillId="0" borderId="0" xfId="2" applyFont="1" applyAlignment="1">
      <alignment vertical="center"/>
    </xf>
    <xf numFmtId="0" fontId="5" fillId="0" borderId="0" xfId="4" applyFont="1">
      <alignment vertical="center"/>
    </xf>
    <xf numFmtId="0" fontId="40" fillId="0" borderId="0" xfId="1" applyFont="1" applyAlignment="1">
      <alignment vertical="center"/>
    </xf>
    <xf numFmtId="0" fontId="30" fillId="0" borderId="0" xfId="1" applyFont="1" applyAlignment="1" applyProtection="1">
      <alignment horizontal="center" vertical="center" shrinkToFit="1"/>
      <protection hidden="1"/>
    </xf>
    <xf numFmtId="38" fontId="15" fillId="0" borderId="0" xfId="3" applyFont="1" applyAlignment="1">
      <alignment vertical="center"/>
    </xf>
    <xf numFmtId="0" fontId="41" fillId="0" borderId="0" xfId="1" applyFont="1" applyAlignment="1">
      <alignment vertical="center"/>
    </xf>
    <xf numFmtId="0" fontId="2" fillId="0" borderId="0" xfId="2" applyAlignment="1">
      <alignment vertical="center"/>
    </xf>
    <xf numFmtId="0" fontId="5" fillId="0" borderId="0" xfId="1" applyFont="1" applyAlignment="1">
      <alignment horizontal="centerContinuous" vertical="center"/>
    </xf>
    <xf numFmtId="38" fontId="15" fillId="0" borderId="0" xfId="3" applyFont="1" applyAlignment="1">
      <alignment horizontal="centerContinuous" vertical="center"/>
    </xf>
    <xf numFmtId="0" fontId="35" fillId="0" borderId="0" xfId="1" applyFont="1" applyAlignment="1">
      <alignment horizontal="centerContinuous" vertical="center"/>
    </xf>
    <xf numFmtId="0" fontId="40" fillId="0" borderId="0" xfId="1" applyFont="1" applyAlignment="1">
      <alignment horizontal="centerContinuous" vertical="center"/>
    </xf>
    <xf numFmtId="0" fontId="42" fillId="0" borderId="0" xfId="1" applyFont="1" applyAlignment="1">
      <alignment horizontal="center" vertical="center"/>
    </xf>
    <xf numFmtId="38" fontId="36" fillId="0" borderId="0" xfId="3" applyFont="1">
      <alignment vertical="center"/>
    </xf>
    <xf numFmtId="38" fontId="2" fillId="0" borderId="0" xfId="3" applyFont="1">
      <alignment vertical="center"/>
    </xf>
    <xf numFmtId="0" fontId="33" fillId="0" borderId="0" xfId="1" applyFont="1" applyAlignment="1">
      <alignment vertical="center"/>
    </xf>
    <xf numFmtId="0" fontId="33" fillId="0" borderId="88" xfId="1" applyFont="1" applyBorder="1" applyAlignment="1">
      <alignment vertical="center"/>
    </xf>
    <xf numFmtId="0" fontId="12" fillId="0" borderId="0" xfId="4" applyFont="1">
      <alignment vertical="center"/>
    </xf>
    <xf numFmtId="0" fontId="17" fillId="0" borderId="0" xfId="1" applyFont="1" applyAlignment="1">
      <alignment vertical="center"/>
    </xf>
    <xf numFmtId="0" fontId="33" fillId="0" borderId="1" xfId="1" applyFont="1" applyBorder="1" applyAlignment="1">
      <alignment vertical="center"/>
    </xf>
    <xf numFmtId="0" fontId="17" fillId="0" borderId="0" xfId="2" applyFont="1" applyAlignment="1">
      <alignment vertical="center"/>
    </xf>
    <xf numFmtId="0" fontId="3" fillId="0" borderId="0" xfId="2" applyFont="1" applyAlignment="1">
      <alignment vertical="center"/>
    </xf>
    <xf numFmtId="0" fontId="33" fillId="0" borderId="55" xfId="2" applyFont="1" applyBorder="1" applyAlignment="1">
      <alignment vertical="center"/>
    </xf>
    <xf numFmtId="0" fontId="3" fillId="0" borderId="50" xfId="1" applyFont="1" applyBorder="1" applyAlignment="1">
      <alignment vertical="center"/>
    </xf>
    <xf numFmtId="38" fontId="43" fillId="0" borderId="89" xfId="3" applyFont="1" applyBorder="1" applyAlignment="1">
      <alignment vertical="center"/>
    </xf>
    <xf numFmtId="0" fontId="33" fillId="0" borderId="86" xfId="2" applyFont="1" applyBorder="1" applyAlignment="1">
      <alignment vertical="center"/>
    </xf>
    <xf numFmtId="0" fontId="3" fillId="0" borderId="37" xfId="1" applyFont="1" applyBorder="1" applyAlignment="1">
      <alignment vertical="center"/>
    </xf>
    <xf numFmtId="38" fontId="43" fillId="0" borderId="90" xfId="3" applyFont="1" applyBorder="1" applyAlignment="1">
      <alignment vertical="center"/>
    </xf>
    <xf numFmtId="38" fontId="43" fillId="0" borderId="91" xfId="3" applyFont="1" applyBorder="1" applyAlignment="1">
      <alignment vertical="center"/>
    </xf>
  </cellXfs>
  <cellStyles count="5">
    <cellStyle name="桁区切り 3 2" xfId="3" xr:uid="{CB099443-3862-4023-A4FC-F81095BA53F6}"/>
    <cellStyle name="標準" xfId="0" builtinId="0"/>
    <cellStyle name="標準 2 3" xfId="4" xr:uid="{74B78A59-0AC8-4EEE-A0F8-8072E5056131}"/>
    <cellStyle name="標準 5" xfId="2" xr:uid="{C4ECA960-C1BD-4B24-912D-F164FF567939}"/>
    <cellStyle name="標準_2006.10.20小樽全戸宅配申込書（案）" xfId="1" xr:uid="{8B4C6F80-CF1B-48D1-8EDF-F3595EEE6CAC}"/>
  </cellStyles>
  <dxfs count="2">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E50C2AA4-3ED8-4AB2-B5E9-8FEB62C08082}"/>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6CDC-578E-4E00-A276-99DEEA8D1C37}">
  <sheetPr>
    <tabColor rgb="FF7030A0"/>
    <pageSetUpPr fitToPage="1"/>
  </sheetPr>
  <dimension ref="A1:AS56"/>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0"/>
      <c r="J2" s="11"/>
      <c r="K2" s="11"/>
      <c r="L2" s="12">
        <v>46174</v>
      </c>
      <c r="M2" s="12"/>
      <c r="N2" s="13" t="s">
        <v>2</v>
      </c>
      <c r="O2" s="10"/>
      <c r="P2" s="10"/>
      <c r="Q2" s="14"/>
      <c r="R2" s="10"/>
      <c r="S2" s="10"/>
      <c r="T2" s="10"/>
      <c r="U2" s="10"/>
      <c r="V2" s="15"/>
      <c r="W2" s="15"/>
      <c r="X2" s="10"/>
      <c r="Y2" s="16"/>
      <c r="Z2" s="10"/>
      <c r="AA2" s="17" t="s">
        <v>3</v>
      </c>
      <c r="AB2" s="1"/>
      <c r="AC2" s="1"/>
      <c r="AD2" s="1"/>
      <c r="AE2" s="1"/>
      <c r="AF2" s="18"/>
      <c r="AG2" s="19"/>
      <c r="AH2" s="20" t="s">
        <v>4</v>
      </c>
      <c r="AI2" s="1"/>
    </row>
    <row r="3" spans="1:35" ht="4.5" customHeight="1" thickBot="1">
      <c r="A3" s="21"/>
      <c r="B3" s="21"/>
      <c r="C3" s="21"/>
      <c r="D3" s="21"/>
      <c r="E3" s="21"/>
      <c r="F3" s="21"/>
      <c r="G3" s="21"/>
      <c r="H3" s="16"/>
      <c r="I3" s="16"/>
      <c r="J3" s="16"/>
      <c r="K3" s="16"/>
      <c r="L3" s="16"/>
      <c r="M3" s="16"/>
      <c r="N3" s="16"/>
      <c r="O3" s="16"/>
      <c r="P3" s="16"/>
      <c r="Q3" s="16"/>
      <c r="R3" s="22"/>
      <c r="S3" s="16"/>
      <c r="T3" s="16"/>
      <c r="U3" s="16"/>
      <c r="V3" s="16"/>
      <c r="W3" s="16"/>
      <c r="X3" s="16"/>
      <c r="Y3" s="16"/>
      <c r="Z3" s="23"/>
      <c r="AA3" s="2"/>
      <c r="AB3" s="2"/>
      <c r="AC3" s="2"/>
      <c r="AD3" s="24"/>
      <c r="AE3" s="24"/>
      <c r="AF3" s="24"/>
      <c r="AG3" s="24"/>
      <c r="AH3" s="24"/>
      <c r="AI3" s="24"/>
    </row>
    <row r="4" spans="1:35" ht="13.5" customHeight="1" thickTop="1">
      <c r="A4" s="25" t="s">
        <v>5</v>
      </c>
      <c r="B4" s="26"/>
      <c r="C4" s="27"/>
      <c r="D4" s="28" t="s">
        <v>6</v>
      </c>
      <c r="E4" s="29"/>
      <c r="F4" s="30"/>
      <c r="G4" s="28" t="s">
        <v>7</v>
      </c>
      <c r="H4" s="29"/>
      <c r="I4" s="29"/>
      <c r="J4" s="29"/>
      <c r="K4" s="29"/>
      <c r="L4" s="29"/>
      <c r="M4" s="29"/>
      <c r="N4" s="29"/>
      <c r="O4" s="29"/>
      <c r="P4" s="29"/>
      <c r="Q4" s="29"/>
      <c r="R4" s="29"/>
      <c r="S4" s="29"/>
      <c r="T4" s="29"/>
      <c r="U4" s="31" t="s">
        <v>8</v>
      </c>
      <c r="V4" s="29"/>
      <c r="W4" s="30"/>
      <c r="X4" s="28" t="s">
        <v>9</v>
      </c>
      <c r="Y4" s="29"/>
      <c r="Z4" s="32"/>
      <c r="AA4" s="33" t="s">
        <v>10</v>
      </c>
      <c r="AB4" s="34"/>
      <c r="AC4" s="34"/>
      <c r="AD4" s="35" t="s">
        <v>11</v>
      </c>
      <c r="AE4" s="35"/>
      <c r="AF4" s="35"/>
      <c r="AG4" s="35"/>
      <c r="AH4" s="36" t="s">
        <v>12</v>
      </c>
      <c r="AI4" s="2"/>
    </row>
    <row r="5" spans="1:35" ht="24.75" customHeight="1" thickBot="1">
      <c r="A5" s="37"/>
      <c r="B5" s="38"/>
      <c r="C5" s="39"/>
      <c r="D5" s="40"/>
      <c r="E5" s="41"/>
      <c r="F5" s="41"/>
      <c r="G5" s="42"/>
      <c r="H5" s="43"/>
      <c r="I5" s="43"/>
      <c r="J5" s="43"/>
      <c r="K5" s="43"/>
      <c r="L5" s="43"/>
      <c r="M5" s="43"/>
      <c r="N5" s="43"/>
      <c r="O5" s="43"/>
      <c r="P5" s="43"/>
      <c r="Q5" s="43"/>
      <c r="R5" s="43"/>
      <c r="S5" s="43"/>
      <c r="T5" s="44"/>
      <c r="U5" s="45"/>
      <c r="V5" s="46"/>
      <c r="W5" s="46"/>
      <c r="X5" s="47"/>
      <c r="Y5" s="48"/>
      <c r="Z5" s="49"/>
      <c r="AA5" s="50"/>
      <c r="AB5" s="51"/>
      <c r="AC5" s="51"/>
      <c r="AD5" s="52"/>
      <c r="AE5" s="52"/>
      <c r="AF5" s="52"/>
      <c r="AG5" s="52"/>
      <c r="AH5" s="53"/>
      <c r="AI5" s="1"/>
    </row>
    <row r="6" spans="1:35" ht="13.5" customHeight="1" thickTop="1">
      <c r="A6" s="25" t="s">
        <v>13</v>
      </c>
      <c r="B6" s="26"/>
      <c r="C6" s="27"/>
      <c r="D6" s="54" t="s">
        <v>14</v>
      </c>
      <c r="E6" s="55"/>
      <c r="F6" s="56"/>
      <c r="G6" s="54" t="s">
        <v>15</v>
      </c>
      <c r="H6" s="55"/>
      <c r="I6" s="55"/>
      <c r="J6" s="55"/>
      <c r="K6" s="55"/>
      <c r="L6" s="55"/>
      <c r="M6" s="57" t="s">
        <v>16</v>
      </c>
      <c r="N6" s="58"/>
      <c r="O6" s="22"/>
      <c r="P6" s="22"/>
      <c r="Q6" s="22"/>
      <c r="R6" s="22"/>
      <c r="S6" s="22"/>
      <c r="T6" s="22"/>
      <c r="U6" s="22"/>
      <c r="V6" s="22"/>
      <c r="W6" s="59"/>
      <c r="X6" s="28" t="s">
        <v>17</v>
      </c>
      <c r="Y6" s="29"/>
      <c r="Z6" s="29"/>
      <c r="AA6" s="60" t="s">
        <v>18</v>
      </c>
      <c r="AB6" s="61"/>
      <c r="AC6" s="61"/>
      <c r="AD6" s="61"/>
      <c r="AE6" s="61"/>
      <c r="AF6" s="61"/>
      <c r="AG6" s="61"/>
      <c r="AH6" s="62"/>
      <c r="AI6" s="2"/>
    </row>
    <row r="7" spans="1:35" ht="24.75" customHeight="1" thickBot="1">
      <c r="A7" s="63"/>
      <c r="B7" s="64"/>
      <c r="C7" s="39"/>
      <c r="D7" s="65">
        <f>SUM(G7,M7)</f>
        <v>0</v>
      </c>
      <c r="E7" s="66"/>
      <c r="F7" s="67"/>
      <c r="G7" s="65">
        <f>SUM(M22,AG16)</f>
        <v>0</v>
      </c>
      <c r="H7" s="66"/>
      <c r="I7" s="66"/>
      <c r="J7" s="66"/>
      <c r="K7" s="66"/>
      <c r="L7" s="66"/>
      <c r="M7" s="68">
        <f>SUM(N22,AH16)</f>
        <v>0</v>
      </c>
      <c r="N7" s="69"/>
      <c r="O7" s="70"/>
      <c r="P7" s="70"/>
      <c r="Q7" s="70"/>
      <c r="R7" s="70"/>
      <c r="S7" s="70"/>
      <c r="T7" s="70"/>
      <c r="U7" s="70"/>
      <c r="V7" s="70"/>
      <c r="W7" s="71"/>
      <c r="X7" s="72"/>
      <c r="Y7" s="73"/>
      <c r="Z7" s="73"/>
      <c r="AA7" s="74"/>
      <c r="AB7" s="75"/>
      <c r="AC7" s="75"/>
      <c r="AD7" s="75"/>
      <c r="AE7" s="75"/>
      <c r="AF7" s="75"/>
      <c r="AG7" s="75"/>
      <c r="AH7" s="76"/>
      <c r="AI7" s="1"/>
    </row>
    <row r="8" spans="1:35" ht="11.25" hidden="1" customHeight="1" thickBot="1">
      <c r="A8" s="77"/>
      <c r="B8" s="77"/>
      <c r="C8" s="10"/>
      <c r="D8" s="78" t="str">
        <f>CHOOSE(WEEKDAY(D5),"日","月","火","水","木","金","土")</f>
        <v>土</v>
      </c>
      <c r="E8" s="79"/>
      <c r="F8" s="79"/>
      <c r="G8" s="79"/>
      <c r="H8" s="79"/>
      <c r="I8" s="79"/>
      <c r="J8" s="79"/>
      <c r="K8" s="79"/>
      <c r="L8" s="79"/>
      <c r="M8" s="79"/>
      <c r="N8" s="79"/>
      <c r="O8" s="80"/>
      <c r="P8" s="80"/>
      <c r="Q8" s="81"/>
      <c r="R8" s="81"/>
      <c r="S8" s="81"/>
      <c r="T8" s="81"/>
      <c r="U8" s="81"/>
      <c r="V8" s="80"/>
      <c r="W8" s="80"/>
      <c r="X8" s="82"/>
      <c r="Y8" s="82"/>
      <c r="Z8" s="82"/>
      <c r="AC8" s="83"/>
      <c r="AD8" s="83"/>
      <c r="AE8" s="83"/>
      <c r="AF8" s="1"/>
      <c r="AG8" s="1"/>
      <c r="AH8" s="1"/>
      <c r="AI8" s="1"/>
    </row>
    <row r="9" spans="1:35" ht="15.75" customHeight="1" thickBot="1">
      <c r="A9" s="84" t="s">
        <v>19</v>
      </c>
      <c r="B9" s="84"/>
      <c r="C9" s="84"/>
      <c r="D9" s="84"/>
      <c r="E9" s="84"/>
      <c r="F9" s="84"/>
      <c r="G9" s="84"/>
      <c r="H9" s="84"/>
      <c r="I9" s="85"/>
      <c r="J9" s="85"/>
      <c r="K9" s="85"/>
      <c r="L9" s="84"/>
      <c r="M9" s="84"/>
      <c r="N9" s="86" t="s">
        <v>20</v>
      </c>
      <c r="O9" s="84"/>
      <c r="P9" s="84"/>
      <c r="Q9" s="84"/>
      <c r="R9" s="84"/>
      <c r="S9" s="84"/>
      <c r="T9" s="84"/>
      <c r="U9" s="84" t="s">
        <v>21</v>
      </c>
      <c r="V9" s="84"/>
      <c r="W9" s="84"/>
      <c r="X9" s="84"/>
      <c r="Y9" s="84"/>
      <c r="Z9" s="84"/>
      <c r="AA9" s="83"/>
      <c r="AB9" s="83"/>
      <c r="AC9" s="83"/>
      <c r="AD9" s="83"/>
      <c r="AE9" s="83"/>
      <c r="AF9" s="83"/>
      <c r="AG9" s="83"/>
      <c r="AH9" s="87" t="s">
        <v>20</v>
      </c>
      <c r="AI9" s="2"/>
    </row>
    <row r="10" spans="1:35" ht="15.75" customHeight="1">
      <c r="A10" s="88"/>
      <c r="B10" s="89"/>
      <c r="C10" s="90" t="s">
        <v>22</v>
      </c>
      <c r="D10" s="89"/>
      <c r="E10" s="91" t="s">
        <v>23</v>
      </c>
      <c r="F10" s="91" t="s">
        <v>24</v>
      </c>
      <c r="G10" s="92" t="s">
        <v>25</v>
      </c>
      <c r="H10" s="93" t="s">
        <v>26</v>
      </c>
      <c r="I10" s="94"/>
      <c r="J10" s="94"/>
      <c r="K10" s="94"/>
      <c r="L10" s="93" t="s">
        <v>27</v>
      </c>
      <c r="M10" s="95" t="s">
        <v>28</v>
      </c>
      <c r="N10" s="96" t="s">
        <v>29</v>
      </c>
      <c r="O10" s="22"/>
      <c r="P10" s="22"/>
      <c r="Q10" s="22"/>
      <c r="R10" s="22"/>
      <c r="S10" s="22"/>
      <c r="T10" s="22"/>
      <c r="U10" s="88" t="s">
        <v>30</v>
      </c>
      <c r="V10" s="89"/>
      <c r="W10" s="90" t="s">
        <v>10</v>
      </c>
      <c r="X10" s="89"/>
      <c r="Y10" s="91" t="s">
        <v>31</v>
      </c>
      <c r="Z10" s="91" t="s">
        <v>32</v>
      </c>
      <c r="AA10" s="97" t="s">
        <v>33</v>
      </c>
      <c r="AB10" s="98" t="s">
        <v>26</v>
      </c>
      <c r="AC10" s="99"/>
      <c r="AD10" s="99"/>
      <c r="AE10" s="99"/>
      <c r="AF10" s="98" t="s">
        <v>27</v>
      </c>
      <c r="AG10" s="98" t="s">
        <v>28</v>
      </c>
      <c r="AH10" s="100" t="s">
        <v>29</v>
      </c>
      <c r="AI10" s="2"/>
    </row>
    <row r="11" spans="1:35" ht="15.75" customHeight="1">
      <c r="A11" s="101" t="s">
        <v>34</v>
      </c>
      <c r="B11" s="102"/>
      <c r="C11" s="103">
        <v>45010</v>
      </c>
      <c r="D11" s="104"/>
      <c r="E11" s="105" t="s">
        <v>35</v>
      </c>
      <c r="F11" s="106">
        <v>1000</v>
      </c>
      <c r="G11" s="107">
        <v>1550</v>
      </c>
      <c r="H11" s="108" t="s">
        <v>36</v>
      </c>
      <c r="I11" s="109"/>
      <c r="J11" s="109"/>
      <c r="K11" s="109"/>
      <c r="L11" s="110">
        <f>SUM(M11,N11)</f>
        <v>0</v>
      </c>
      <c r="M11" s="111"/>
      <c r="N11" s="112"/>
      <c r="O11" s="113" t="s">
        <v>37</v>
      </c>
      <c r="P11" s="22"/>
      <c r="Q11" s="114"/>
      <c r="R11" s="21"/>
      <c r="S11" s="22"/>
      <c r="T11" s="22"/>
      <c r="U11" s="101" t="s">
        <v>34</v>
      </c>
      <c r="V11" s="102"/>
      <c r="W11" s="115">
        <v>46010</v>
      </c>
      <c r="X11" s="116"/>
      <c r="Y11" s="117" t="s">
        <v>38</v>
      </c>
      <c r="Z11" s="106">
        <v>3000</v>
      </c>
      <c r="AA11" s="107">
        <v>5240</v>
      </c>
      <c r="AB11" s="118" t="s">
        <v>39</v>
      </c>
      <c r="AC11" s="119"/>
      <c r="AD11" s="119"/>
      <c r="AE11" s="119"/>
      <c r="AF11" s="120">
        <f>SUM(AG11,AH11)</f>
        <v>0</v>
      </c>
      <c r="AG11" s="121"/>
      <c r="AH11" s="122"/>
      <c r="AI11" s="113" t="s">
        <v>40</v>
      </c>
    </row>
    <row r="12" spans="1:35" ht="15.75" customHeight="1">
      <c r="A12" s="123"/>
      <c r="B12" s="124"/>
      <c r="C12" s="125">
        <v>45200</v>
      </c>
      <c r="D12" s="126"/>
      <c r="E12" s="127" t="s">
        <v>41</v>
      </c>
      <c r="F12" s="106">
        <v>2730</v>
      </c>
      <c r="G12" s="107">
        <v>5850</v>
      </c>
      <c r="H12" s="128" t="s">
        <v>42</v>
      </c>
      <c r="I12" s="129"/>
      <c r="J12" s="129"/>
      <c r="K12" s="129"/>
      <c r="L12" s="130">
        <f t="shared" ref="L12:L21" si="0">SUM(M12,N12)</f>
        <v>0</v>
      </c>
      <c r="M12" s="131"/>
      <c r="N12" s="132"/>
      <c r="O12" s="113" t="s">
        <v>37</v>
      </c>
      <c r="P12" s="22"/>
      <c r="Q12" s="114"/>
      <c r="R12" s="21"/>
      <c r="S12" s="22"/>
      <c r="T12" s="22"/>
      <c r="U12" s="123"/>
      <c r="V12" s="124"/>
      <c r="W12" s="133">
        <v>34025</v>
      </c>
      <c r="X12" s="134"/>
      <c r="Y12" s="135" t="s">
        <v>43</v>
      </c>
      <c r="Z12" s="106">
        <v>2870</v>
      </c>
      <c r="AA12" s="107">
        <v>3420</v>
      </c>
      <c r="AB12" s="136" t="s">
        <v>44</v>
      </c>
      <c r="AC12" s="137"/>
      <c r="AD12" s="137"/>
      <c r="AE12" s="137"/>
      <c r="AF12" s="138">
        <f>SUM(AG12,AH12)</f>
        <v>0</v>
      </c>
      <c r="AG12" s="139"/>
      <c r="AH12" s="140"/>
      <c r="AI12" s="113" t="s">
        <v>40</v>
      </c>
    </row>
    <row r="13" spans="1:35" ht="15.75" customHeight="1">
      <c r="A13" s="123"/>
      <c r="B13" s="124"/>
      <c r="C13" s="125">
        <v>45050</v>
      </c>
      <c r="D13" s="126"/>
      <c r="E13" s="127" t="s">
        <v>45</v>
      </c>
      <c r="F13" s="106">
        <v>2100</v>
      </c>
      <c r="G13" s="107">
        <v>4000</v>
      </c>
      <c r="H13" s="128" t="s">
        <v>46</v>
      </c>
      <c r="I13" s="129"/>
      <c r="J13" s="129"/>
      <c r="K13" s="129"/>
      <c r="L13" s="130">
        <f t="shared" si="0"/>
        <v>0</v>
      </c>
      <c r="M13" s="131"/>
      <c r="N13" s="132"/>
      <c r="O13" s="113" t="s">
        <v>37</v>
      </c>
      <c r="P13" s="22"/>
      <c r="Q13" s="114"/>
      <c r="R13" s="21"/>
      <c r="S13" s="22"/>
      <c r="T13" s="22"/>
      <c r="U13" s="123"/>
      <c r="V13" s="124"/>
      <c r="W13" s="141">
        <v>32100</v>
      </c>
      <c r="X13" s="142"/>
      <c r="Y13" s="143" t="s">
        <v>47</v>
      </c>
      <c r="Z13" s="144" t="s">
        <v>48</v>
      </c>
      <c r="AA13" s="145"/>
      <c r="AB13" s="145"/>
      <c r="AC13" s="145"/>
      <c r="AD13" s="145"/>
      <c r="AE13" s="145"/>
      <c r="AF13" s="145"/>
      <c r="AG13" s="145"/>
      <c r="AH13" s="146"/>
      <c r="AI13" s="113" t="s">
        <v>40</v>
      </c>
    </row>
    <row r="14" spans="1:35" ht="15.75" customHeight="1">
      <c r="A14" s="123"/>
      <c r="B14" s="124"/>
      <c r="C14" s="125">
        <v>45060</v>
      </c>
      <c r="D14" s="126"/>
      <c r="E14" s="127" t="s">
        <v>49</v>
      </c>
      <c r="F14" s="106">
        <v>2270</v>
      </c>
      <c r="G14" s="107">
        <v>4050</v>
      </c>
      <c r="H14" s="128" t="s">
        <v>50</v>
      </c>
      <c r="I14" s="129"/>
      <c r="J14" s="129"/>
      <c r="K14" s="129"/>
      <c r="L14" s="130">
        <f t="shared" si="0"/>
        <v>0</v>
      </c>
      <c r="M14" s="131"/>
      <c r="N14" s="132"/>
      <c r="O14" s="113" t="s">
        <v>37</v>
      </c>
      <c r="P14" s="22"/>
      <c r="Q14" s="114"/>
      <c r="R14" s="21"/>
      <c r="S14" s="22"/>
      <c r="T14" s="22"/>
      <c r="U14" s="123"/>
      <c r="V14" s="124"/>
      <c r="W14" s="125">
        <v>34010</v>
      </c>
      <c r="X14" s="126"/>
      <c r="Y14" s="147" t="s">
        <v>51</v>
      </c>
      <c r="Z14" s="106">
        <v>6060</v>
      </c>
      <c r="AA14" s="107">
        <v>10100</v>
      </c>
      <c r="AB14" s="148" t="s">
        <v>52</v>
      </c>
      <c r="AC14" s="149"/>
      <c r="AD14" s="149"/>
      <c r="AE14" s="149"/>
      <c r="AF14" s="150">
        <f t="shared" ref="AF14:AF15" si="1">SUM(AG14,AH14)</f>
        <v>0</v>
      </c>
      <c r="AG14" s="151"/>
      <c r="AH14" s="140"/>
      <c r="AI14" s="113" t="s">
        <v>40</v>
      </c>
    </row>
    <row r="15" spans="1:35" ht="15.75" customHeight="1" thickBot="1">
      <c r="A15" s="123"/>
      <c r="B15" s="124"/>
      <c r="C15" s="152">
        <v>45080</v>
      </c>
      <c r="D15" s="153"/>
      <c r="E15" s="127" t="s">
        <v>53</v>
      </c>
      <c r="F15" s="106">
        <v>1350</v>
      </c>
      <c r="G15" s="107">
        <v>1500</v>
      </c>
      <c r="H15" s="128" t="s">
        <v>54</v>
      </c>
      <c r="I15" s="129"/>
      <c r="J15" s="129"/>
      <c r="K15" s="129"/>
      <c r="L15" s="130">
        <f t="shared" si="0"/>
        <v>0</v>
      </c>
      <c r="M15" s="131"/>
      <c r="N15" s="132"/>
      <c r="O15" s="113" t="s">
        <v>37</v>
      </c>
      <c r="P15" s="22"/>
      <c r="Q15" s="114"/>
      <c r="R15" s="21"/>
      <c r="S15" s="22"/>
      <c r="T15" s="22"/>
      <c r="U15" s="154"/>
      <c r="V15" s="155"/>
      <c r="W15" s="156">
        <v>34020</v>
      </c>
      <c r="X15" s="157"/>
      <c r="Y15" s="158" t="s">
        <v>55</v>
      </c>
      <c r="Z15" s="159">
        <v>1530</v>
      </c>
      <c r="AA15" s="160">
        <v>1940</v>
      </c>
      <c r="AB15" s="161" t="s">
        <v>56</v>
      </c>
      <c r="AC15" s="162"/>
      <c r="AD15" s="162"/>
      <c r="AE15" s="162"/>
      <c r="AF15" s="163">
        <f t="shared" si="1"/>
        <v>0</v>
      </c>
      <c r="AG15" s="164"/>
      <c r="AH15" s="165"/>
      <c r="AI15" s="113" t="s">
        <v>40</v>
      </c>
    </row>
    <row r="16" spans="1:35" ht="15.75" customHeight="1" thickBot="1">
      <c r="A16" s="123"/>
      <c r="B16" s="124"/>
      <c r="C16" s="152">
        <v>45090</v>
      </c>
      <c r="D16" s="153"/>
      <c r="E16" s="127" t="s">
        <v>57</v>
      </c>
      <c r="F16" s="106">
        <v>1020</v>
      </c>
      <c r="G16" s="107">
        <v>1050</v>
      </c>
      <c r="H16" s="128" t="s">
        <v>58</v>
      </c>
      <c r="I16" s="129"/>
      <c r="J16" s="129"/>
      <c r="K16" s="129"/>
      <c r="L16" s="130">
        <f t="shared" si="0"/>
        <v>0</v>
      </c>
      <c r="M16" s="131"/>
      <c r="N16" s="132"/>
      <c r="O16" s="113" t="s">
        <v>37</v>
      </c>
      <c r="P16" s="22"/>
      <c r="Q16" s="114"/>
      <c r="R16" s="21"/>
      <c r="S16" s="22"/>
      <c r="T16" s="166"/>
      <c r="U16" s="167" t="s">
        <v>59</v>
      </c>
      <c r="V16" s="168"/>
      <c r="W16" s="169"/>
      <c r="X16" s="169"/>
      <c r="Y16" s="170"/>
      <c r="Z16" s="171">
        <f>SUM(Z11:Z15)</f>
        <v>13460</v>
      </c>
      <c r="AA16" s="172">
        <f>SUM(AA11:AA15)</f>
        <v>20700</v>
      </c>
      <c r="AB16" s="173"/>
      <c r="AC16" s="173"/>
      <c r="AD16" s="173"/>
      <c r="AE16" s="173"/>
      <c r="AF16" s="174">
        <f>SUM(AF11:AF15)</f>
        <v>0</v>
      </c>
      <c r="AG16" s="175">
        <f>SUM(AG11:AG15)</f>
        <v>0</v>
      </c>
      <c r="AH16" s="176">
        <f>SUM(AH11:AH15)</f>
        <v>0</v>
      </c>
      <c r="AI16" s="2"/>
    </row>
    <row r="17" spans="1:35" ht="15.75" customHeight="1">
      <c r="A17" s="123"/>
      <c r="B17" s="124"/>
      <c r="C17" s="177">
        <v>45100</v>
      </c>
      <c r="D17" s="178"/>
      <c r="E17" s="127" t="s">
        <v>60</v>
      </c>
      <c r="F17" s="106">
        <v>1100</v>
      </c>
      <c r="G17" s="107">
        <v>1450</v>
      </c>
      <c r="H17" s="128" t="s">
        <v>61</v>
      </c>
      <c r="I17" s="129"/>
      <c r="J17" s="129"/>
      <c r="K17" s="129"/>
      <c r="L17" s="130">
        <f t="shared" si="0"/>
        <v>0</v>
      </c>
      <c r="M17" s="131"/>
      <c r="N17" s="132"/>
      <c r="O17" s="113" t="s">
        <v>37</v>
      </c>
      <c r="P17" s="22"/>
      <c r="Q17" s="114"/>
      <c r="R17" s="21"/>
      <c r="S17" s="22"/>
      <c r="T17" s="22"/>
      <c r="U17" s="10"/>
      <c r="V17" s="10"/>
      <c r="W17" s="179"/>
      <c r="X17" s="179"/>
      <c r="Y17" s="84"/>
      <c r="Z17" s="180"/>
      <c r="AA17" s="181"/>
      <c r="AB17" s="182"/>
      <c r="AC17" s="182"/>
      <c r="AD17" s="182"/>
      <c r="AE17" s="182"/>
      <c r="AF17" s="182"/>
      <c r="AG17" s="182"/>
      <c r="AH17" s="182"/>
      <c r="AI17" s="2"/>
    </row>
    <row r="18" spans="1:35" ht="15.75" customHeight="1">
      <c r="A18" s="183"/>
      <c r="B18" s="184"/>
      <c r="C18" s="152">
        <v>45120</v>
      </c>
      <c r="D18" s="185"/>
      <c r="E18" s="147" t="s">
        <v>62</v>
      </c>
      <c r="F18" s="106">
        <v>1700</v>
      </c>
      <c r="G18" s="107">
        <v>1750</v>
      </c>
      <c r="H18" s="108"/>
      <c r="I18" s="186"/>
      <c r="J18" s="186"/>
      <c r="K18" s="186"/>
      <c r="L18" s="130">
        <f>SUM(M18,N18)</f>
        <v>0</v>
      </c>
      <c r="M18" s="187"/>
      <c r="N18" s="112"/>
      <c r="O18" s="113" t="s">
        <v>37</v>
      </c>
      <c r="P18" s="2"/>
      <c r="Q18" s="188"/>
      <c r="R18" s="189"/>
      <c r="S18" s="2"/>
      <c r="T18" s="2"/>
      <c r="U18" s="190"/>
      <c r="V18" s="191"/>
      <c r="W18" s="192"/>
      <c r="X18" s="192"/>
      <c r="Y18" s="83"/>
      <c r="Z18" s="193"/>
      <c r="AA18" s="181"/>
      <c r="AB18" s="181"/>
      <c r="AC18" s="181"/>
      <c r="AD18" s="181"/>
      <c r="AE18" s="181"/>
      <c r="AF18" s="194"/>
      <c r="AG18" s="188"/>
      <c r="AH18" s="188"/>
      <c r="AI18" s="2"/>
    </row>
    <row r="19" spans="1:35" ht="15.75" customHeight="1">
      <c r="A19" s="195" t="s">
        <v>63</v>
      </c>
      <c r="B19" s="196"/>
      <c r="C19" s="197">
        <v>45070</v>
      </c>
      <c r="D19" s="198"/>
      <c r="E19" s="199" t="s">
        <v>64</v>
      </c>
      <c r="F19" s="106">
        <v>1950</v>
      </c>
      <c r="G19" s="107">
        <v>3450</v>
      </c>
      <c r="H19" s="136" t="s">
        <v>65</v>
      </c>
      <c r="I19" s="137"/>
      <c r="J19" s="137"/>
      <c r="K19" s="137"/>
      <c r="L19" s="138">
        <f t="shared" si="0"/>
        <v>0</v>
      </c>
      <c r="M19" s="139"/>
      <c r="N19" s="140"/>
      <c r="O19" s="113" t="s">
        <v>37</v>
      </c>
      <c r="P19" s="2"/>
      <c r="Q19" s="188"/>
      <c r="R19" s="189"/>
      <c r="S19" s="2"/>
      <c r="T19" s="2"/>
      <c r="AI19" s="2"/>
    </row>
    <row r="20" spans="1:35" ht="15.75" customHeight="1">
      <c r="A20" s="123"/>
      <c r="B20" s="124"/>
      <c r="C20" s="200">
        <v>45300</v>
      </c>
      <c r="D20" s="201"/>
      <c r="E20" s="199" t="s">
        <v>66</v>
      </c>
      <c r="F20" s="106">
        <v>800</v>
      </c>
      <c r="G20" s="107">
        <v>1050</v>
      </c>
      <c r="H20" s="202" t="s">
        <v>67</v>
      </c>
      <c r="I20" s="203"/>
      <c r="J20" s="203"/>
      <c r="K20" s="203"/>
      <c r="L20" s="204">
        <f t="shared" si="0"/>
        <v>0</v>
      </c>
      <c r="M20" s="205"/>
      <c r="N20" s="206"/>
      <c r="O20" s="113" t="s">
        <v>37</v>
      </c>
      <c r="P20" s="2"/>
      <c r="Q20" s="188"/>
      <c r="R20" s="189"/>
      <c r="S20" s="2"/>
      <c r="T20" s="2"/>
      <c r="AI20" s="2"/>
    </row>
    <row r="21" spans="1:35" ht="15.75" customHeight="1">
      <c r="A21" s="207"/>
      <c r="B21" s="208"/>
      <c r="C21" s="209">
        <v>45310</v>
      </c>
      <c r="D21" s="210"/>
      <c r="E21" s="211" t="s">
        <v>68</v>
      </c>
      <c r="F21" s="212">
        <v>230</v>
      </c>
      <c r="G21" s="213">
        <v>300</v>
      </c>
      <c r="H21" s="214" t="s">
        <v>69</v>
      </c>
      <c r="I21" s="215"/>
      <c r="J21" s="215"/>
      <c r="K21" s="215"/>
      <c r="L21" s="216">
        <f t="shared" si="0"/>
        <v>0</v>
      </c>
      <c r="M21" s="217"/>
      <c r="N21" s="218"/>
      <c r="O21" s="113" t="s">
        <v>37</v>
      </c>
      <c r="P21" s="2"/>
      <c r="Q21" s="188"/>
      <c r="R21" s="189"/>
      <c r="S21" s="2"/>
      <c r="T21" s="2"/>
      <c r="AI21" s="2"/>
    </row>
    <row r="22" spans="1:35" ht="15.75" customHeight="1" thickBot="1">
      <c r="A22" s="219" t="s">
        <v>70</v>
      </c>
      <c r="B22" s="220"/>
      <c r="C22" s="221"/>
      <c r="D22" s="221"/>
      <c r="E22" s="222"/>
      <c r="F22" s="223">
        <f>SUM(F11:F21)</f>
        <v>16250</v>
      </c>
      <c r="G22" s="172">
        <f>SUM(G11:K21)</f>
        <v>26000</v>
      </c>
      <c r="H22" s="224"/>
      <c r="I22" s="173"/>
      <c r="J22" s="173"/>
      <c r="K22" s="173"/>
      <c r="L22" s="174">
        <f>SUM(L11:L21)</f>
        <v>0</v>
      </c>
      <c r="M22" s="175">
        <f>SUM(M11:M21)</f>
        <v>0</v>
      </c>
      <c r="N22" s="176">
        <f>SUM(N11:N21)</f>
        <v>0</v>
      </c>
      <c r="O22" s="2"/>
      <c r="P22" s="2"/>
      <c r="Q22" s="188"/>
      <c r="R22" s="189"/>
      <c r="S22" s="2"/>
      <c r="T22" s="2"/>
      <c r="AI22" s="2"/>
    </row>
    <row r="23" spans="1:35" ht="15.75" customHeight="1">
      <c r="A23" s="225"/>
      <c r="B23" s="226"/>
      <c r="C23" s="226"/>
      <c r="D23" s="226"/>
      <c r="E23" s="226"/>
      <c r="F23" s="193"/>
      <c r="G23" s="181"/>
      <c r="H23" s="188"/>
      <c r="I23" s="188"/>
      <c r="J23" s="188"/>
      <c r="K23" s="188"/>
      <c r="L23" s="188"/>
      <c r="M23" s="188"/>
      <c r="N23" s="188"/>
      <c r="O23" s="2"/>
      <c r="P23" s="2"/>
      <c r="Q23" s="188"/>
      <c r="R23" s="189"/>
      <c r="S23" s="2"/>
      <c r="T23" s="2"/>
      <c r="AI23" s="2"/>
    </row>
    <row r="24" spans="1:35" ht="15.75" customHeight="1">
      <c r="A24" s="2"/>
      <c r="B24" s="2"/>
      <c r="C24" s="2"/>
      <c r="D24" s="2"/>
      <c r="E24" s="2"/>
      <c r="F24" s="2"/>
      <c r="G24" s="2"/>
      <c r="H24" s="2"/>
      <c r="I24" s="2"/>
      <c r="J24" s="2"/>
      <c r="K24" s="2"/>
      <c r="L24" s="2"/>
      <c r="M24" s="2"/>
      <c r="N24" s="2"/>
      <c r="O24" s="2"/>
      <c r="P24" s="2"/>
      <c r="Q24" s="188"/>
      <c r="R24" s="189"/>
      <c r="S24" s="2"/>
      <c r="T24" s="2"/>
      <c r="U24" s="227"/>
      <c r="V24" s="227"/>
      <c r="W24" s="227"/>
      <c r="X24" s="227"/>
      <c r="Y24" s="227"/>
      <c r="Z24" s="227"/>
      <c r="AA24" s="227"/>
      <c r="AB24" s="227"/>
      <c r="AC24" s="227"/>
      <c r="AD24" s="227"/>
      <c r="AE24" s="227"/>
      <c r="AF24" s="227"/>
      <c r="AG24" s="227"/>
      <c r="AH24" s="227"/>
      <c r="AI24" s="2"/>
    </row>
    <row r="25" spans="1:35" ht="15.75" customHeight="1">
      <c r="A25" s="2"/>
      <c r="B25" s="2"/>
      <c r="C25" s="2"/>
      <c r="D25" s="2"/>
      <c r="E25" s="2"/>
      <c r="F25" s="2"/>
      <c r="G25" s="2"/>
      <c r="H25" s="2"/>
      <c r="I25" s="2"/>
      <c r="J25" s="2"/>
      <c r="K25" s="2"/>
      <c r="L25" s="2"/>
      <c r="M25" s="2"/>
      <c r="N25" s="2"/>
      <c r="O25" s="2"/>
      <c r="P25" s="2"/>
      <c r="Q25" s="188"/>
      <c r="R25" s="189"/>
      <c r="S25" s="2"/>
      <c r="T25" s="2"/>
      <c r="U25" s="227"/>
      <c r="V25" s="227"/>
      <c r="W25" s="227"/>
      <c r="X25" s="227"/>
      <c r="Y25" s="227"/>
      <c r="Z25" s="227"/>
      <c r="AA25" s="227"/>
      <c r="AB25" s="227"/>
      <c r="AC25" s="227"/>
      <c r="AD25" s="227"/>
      <c r="AE25" s="227"/>
      <c r="AF25" s="227"/>
      <c r="AG25" s="227"/>
      <c r="AH25" s="227"/>
      <c r="AI25" s="2"/>
    </row>
    <row r="26" spans="1:35" ht="15.75" customHeight="1">
      <c r="A26"/>
      <c r="B26"/>
      <c r="C26"/>
      <c r="D26"/>
      <c r="E26"/>
      <c r="F26"/>
      <c r="G26"/>
      <c r="H26"/>
      <c r="I26"/>
      <c r="J26"/>
      <c r="K26"/>
      <c r="L26"/>
      <c r="M26"/>
      <c r="N26"/>
      <c r="O26" s="2"/>
      <c r="P26" s="2"/>
      <c r="Q26" s="188"/>
      <c r="R26" s="189"/>
      <c r="S26" s="2"/>
      <c r="T26" s="2"/>
      <c r="U26" s="227"/>
      <c r="V26" s="227"/>
      <c r="W26" s="227"/>
      <c r="X26" s="227"/>
      <c r="Y26" s="227"/>
      <c r="Z26" s="227"/>
      <c r="AA26" s="227"/>
      <c r="AB26" s="227"/>
      <c r="AC26" s="227"/>
      <c r="AD26" s="227"/>
      <c r="AE26" s="227"/>
      <c r="AF26" s="227"/>
      <c r="AG26" s="227"/>
      <c r="AH26" s="227"/>
      <c r="AI26" s="2"/>
    </row>
    <row r="27" spans="1:35" ht="15.75" customHeight="1">
      <c r="A27"/>
      <c r="B27"/>
      <c r="C27"/>
      <c r="D27"/>
      <c r="E27"/>
      <c r="F27"/>
      <c r="G27"/>
      <c r="H27"/>
      <c r="I27"/>
      <c r="J27"/>
      <c r="K27"/>
      <c r="L27"/>
      <c r="M27"/>
      <c r="N27"/>
      <c r="O27" s="228"/>
      <c r="P27" s="2"/>
      <c r="Q27" s="188"/>
      <c r="R27" s="189"/>
      <c r="S27" s="2"/>
      <c r="T27" s="2"/>
      <c r="U27" s="227"/>
      <c r="V27" s="227"/>
      <c r="W27" s="227"/>
      <c r="X27" s="227"/>
      <c r="Y27" s="227"/>
      <c r="Z27" s="227"/>
      <c r="AA27" s="227"/>
      <c r="AB27" s="227"/>
      <c r="AC27" s="227"/>
      <c r="AD27" s="227"/>
      <c r="AE27" s="227"/>
      <c r="AF27" s="227"/>
      <c r="AG27" s="227"/>
      <c r="AH27" s="227"/>
      <c r="AI27" s="2"/>
    </row>
    <row r="28" spans="1:35" ht="15.75" customHeight="1">
      <c r="A28"/>
      <c r="B28"/>
      <c r="C28"/>
      <c r="D28"/>
      <c r="E28"/>
      <c r="F28"/>
      <c r="G28"/>
      <c r="H28"/>
      <c r="I28"/>
      <c r="J28"/>
      <c r="K28"/>
      <c r="L28"/>
      <c r="M28"/>
      <c r="N28"/>
      <c r="O28" s="2"/>
      <c r="P28" s="2"/>
      <c r="Q28" s="188"/>
      <c r="R28" s="189"/>
      <c r="S28" s="2"/>
      <c r="T28" s="2"/>
      <c r="U28" s="227"/>
      <c r="V28" s="227"/>
      <c r="W28" s="227"/>
      <c r="X28" s="227"/>
      <c r="Y28" s="227"/>
      <c r="Z28" s="227"/>
      <c r="AA28" s="227"/>
      <c r="AB28" s="227"/>
      <c r="AC28" s="227"/>
      <c r="AD28" s="227"/>
      <c r="AE28" s="227"/>
      <c r="AF28" s="227"/>
      <c r="AG28" s="227"/>
      <c r="AH28" s="227"/>
      <c r="AI28" s="2"/>
    </row>
    <row r="29" spans="1:35" ht="15.75" customHeight="1">
      <c r="A29"/>
      <c r="B29"/>
      <c r="C29"/>
      <c r="D29"/>
      <c r="E29"/>
      <c r="F29"/>
      <c r="G29"/>
      <c r="H29"/>
      <c r="I29"/>
      <c r="J29"/>
      <c r="K29"/>
      <c r="L29"/>
      <c r="M29"/>
      <c r="N29"/>
      <c r="O29" s="2"/>
      <c r="P29" s="2"/>
      <c r="Q29" s="229"/>
      <c r="R29" s="189"/>
      <c r="S29" s="2"/>
      <c r="T29" s="2"/>
      <c r="U29" s="227"/>
      <c r="V29" s="227"/>
      <c r="W29" s="227"/>
      <c r="X29" s="227"/>
      <c r="Y29" s="227"/>
      <c r="Z29" s="227"/>
      <c r="AA29" s="227"/>
      <c r="AB29" s="227"/>
      <c r="AC29" s="227"/>
      <c r="AD29" s="227"/>
      <c r="AE29" s="227"/>
      <c r="AF29" s="227"/>
      <c r="AG29" s="227"/>
      <c r="AH29" s="227"/>
      <c r="AI29" s="2"/>
    </row>
    <row r="30" spans="1:35" ht="15.75" customHeight="1">
      <c r="A30" s="230"/>
      <c r="B30" s="231"/>
      <c r="C30" s="231"/>
      <c r="D30" s="231"/>
      <c r="E30" s="231"/>
      <c r="F30" s="231"/>
      <c r="G30" s="231"/>
      <c r="H30" s="229"/>
      <c r="I30" s="229"/>
      <c r="J30" s="229"/>
      <c r="K30" s="229"/>
      <c r="L30" s="229"/>
      <c r="M30" s="229"/>
      <c r="N30" s="229"/>
      <c r="O30" s="2"/>
      <c r="P30" s="2"/>
      <c r="Q30" s="229"/>
      <c r="R30" s="189"/>
      <c r="S30" s="2"/>
      <c r="T30" s="2"/>
      <c r="U30" s="227"/>
      <c r="V30" s="227"/>
      <c r="W30" s="227"/>
      <c r="X30" s="227"/>
      <c r="Y30" s="227"/>
      <c r="Z30" s="227"/>
      <c r="AA30" s="227"/>
      <c r="AB30" s="227"/>
      <c r="AC30" s="227"/>
      <c r="AD30" s="227"/>
      <c r="AE30" s="227"/>
      <c r="AF30" s="227"/>
      <c r="AG30" s="227"/>
      <c r="AH30" s="227"/>
      <c r="AI30" s="2"/>
    </row>
    <row r="31" spans="1:35" ht="15.75" customHeight="1">
      <c r="A31" s="230"/>
      <c r="B31" s="2"/>
      <c r="C31" s="192"/>
      <c r="D31" s="192"/>
      <c r="E31" s="83"/>
      <c r="F31" s="193"/>
      <c r="G31" s="193"/>
      <c r="H31" s="229"/>
      <c r="I31" s="229"/>
      <c r="J31" s="229"/>
      <c r="K31" s="229"/>
      <c r="L31" s="229"/>
      <c r="M31" s="229"/>
      <c r="N31" s="229"/>
      <c r="O31" s="232"/>
      <c r="P31" s="232"/>
      <c r="Q31" s="233"/>
      <c r="R31" s="234"/>
      <c r="S31" s="232"/>
      <c r="T31" s="232"/>
      <c r="U31" s="235"/>
      <c r="V31" s="235"/>
      <c r="W31" s="235"/>
      <c r="X31" s="235"/>
      <c r="Y31" s="235"/>
      <c r="Z31" s="235"/>
      <c r="AA31" s="235"/>
      <c r="AB31" s="235"/>
      <c r="AC31" s="235"/>
      <c r="AD31" s="235"/>
      <c r="AE31" s="235"/>
      <c r="AF31" s="235"/>
      <c r="AG31" s="235"/>
      <c r="AH31" s="235"/>
      <c r="AI31" s="232"/>
    </row>
    <row r="32" spans="1:35" ht="15.75" customHeight="1">
      <c r="A32" s="236" t="s">
        <v>71</v>
      </c>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row>
    <row r="33" spans="1:45" ht="15.75" customHeight="1">
      <c r="A33" s="2"/>
      <c r="B33" s="2"/>
      <c r="C33" s="2"/>
      <c r="D33" s="2"/>
      <c r="E33" s="2"/>
      <c r="F33" s="2"/>
      <c r="G33" s="2"/>
      <c r="H33" s="2"/>
      <c r="I33" s="2"/>
      <c r="J33" s="2"/>
      <c r="K33" s="2"/>
      <c r="L33" s="2"/>
      <c r="M33" s="2"/>
      <c r="N33" s="2"/>
      <c r="O33" s="2"/>
      <c r="P33" s="2"/>
      <c r="Q33" s="188"/>
      <c r="R33" s="189"/>
      <c r="S33" s="2"/>
      <c r="T33" s="2"/>
      <c r="U33" s="237"/>
      <c r="V33" s="237"/>
      <c r="W33" s="192"/>
      <c r="X33" s="192"/>
      <c r="Y33" s="83"/>
      <c r="Z33" s="193"/>
      <c r="AA33" s="181"/>
      <c r="AB33" s="181"/>
      <c r="AC33" s="181"/>
      <c r="AD33" s="181"/>
      <c r="AE33" s="181"/>
      <c r="AF33" s="194"/>
      <c r="AG33" s="188"/>
      <c r="AH33" s="188"/>
      <c r="AI33" s="2"/>
      <c r="AS33" s="238"/>
    </row>
    <row r="34" spans="1:45" ht="15.75" customHeight="1">
      <c r="A34" s="2"/>
      <c r="B34" s="2"/>
      <c r="C34" s="192"/>
      <c r="D34" s="192"/>
      <c r="E34" s="83"/>
      <c r="F34" s="193"/>
      <c r="G34" s="181"/>
      <c r="H34" s="188"/>
      <c r="I34" s="188"/>
      <c r="J34" s="188"/>
      <c r="K34" s="188"/>
      <c r="L34" s="188"/>
      <c r="M34" s="188"/>
      <c r="N34" s="188"/>
      <c r="O34" s="2"/>
      <c r="P34" s="2"/>
      <c r="Q34" s="2"/>
      <c r="R34" s="2"/>
      <c r="S34" s="2"/>
      <c r="T34" s="2"/>
      <c r="U34" s="2"/>
      <c r="V34" s="2"/>
      <c r="W34" s="2"/>
      <c r="X34" s="239"/>
      <c r="Y34" s="2"/>
      <c r="Z34" s="2"/>
      <c r="AA34" s="189"/>
      <c r="AB34" s="2"/>
      <c r="AC34" s="2"/>
      <c r="AD34" s="2"/>
      <c r="AE34" s="2"/>
      <c r="AF34" s="2"/>
      <c r="AG34" s="2"/>
      <c r="AH34" s="2"/>
      <c r="AI34" s="2"/>
    </row>
    <row r="35" spans="1:45" ht="15.75" customHeight="1">
      <c r="A35" s="2"/>
      <c r="B35" s="2"/>
      <c r="C35" s="2"/>
      <c r="D35" s="2"/>
      <c r="E35" s="2"/>
      <c r="F35" s="2"/>
      <c r="G35" s="2"/>
      <c r="H35" s="2"/>
      <c r="I35" s="2"/>
      <c r="J35" s="2"/>
      <c r="K35" s="2"/>
      <c r="L35" s="2"/>
      <c r="M35" s="2"/>
      <c r="N35" s="2"/>
      <c r="O35" s="2"/>
      <c r="P35" s="2"/>
      <c r="Q35" s="2"/>
      <c r="R35" s="2"/>
      <c r="S35" s="2"/>
      <c r="T35" s="2"/>
      <c r="U35" s="2"/>
      <c r="V35" s="2"/>
      <c r="W35" s="2"/>
      <c r="X35" s="239"/>
      <c r="Y35" s="2"/>
      <c r="Z35" s="2"/>
      <c r="AA35" s="189"/>
      <c r="AB35" s="2"/>
      <c r="AC35" s="2"/>
      <c r="AD35" s="2"/>
      <c r="AE35" s="2"/>
      <c r="AF35" s="2"/>
      <c r="AG35" s="2"/>
      <c r="AH35" s="2"/>
      <c r="AI35" s="2"/>
    </row>
    <row r="36" spans="1:45" ht="12" hidden="1" customHeight="1">
      <c r="A36" s="2"/>
      <c r="B36" s="2"/>
      <c r="C36" s="2"/>
      <c r="D36" s="2"/>
      <c r="E36" s="2"/>
      <c r="F36" s="2"/>
      <c r="G36" s="2"/>
      <c r="H36" s="2"/>
      <c r="I36" s="2"/>
      <c r="J36" s="2"/>
      <c r="K36" s="2"/>
      <c r="L36" s="2"/>
      <c r="M36" s="2"/>
      <c r="N36" s="2"/>
    </row>
    <row r="37" spans="1:45" ht="12" hidden="1" customHeight="1"/>
    <row r="38" spans="1:45" ht="15.75" hidden="1" customHeight="1">
      <c r="O38" s="2"/>
      <c r="P38" s="2"/>
      <c r="Q38" s="2"/>
      <c r="R38" s="2"/>
      <c r="S38" s="2"/>
      <c r="T38" s="2"/>
      <c r="U38" s="2"/>
      <c r="V38" s="2"/>
      <c r="W38" s="2"/>
      <c r="X38" s="239"/>
      <c r="Y38" s="2"/>
      <c r="Z38" s="2"/>
      <c r="AA38" s="2"/>
      <c r="AB38" s="2"/>
      <c r="AC38" s="2"/>
      <c r="AD38" s="2"/>
      <c r="AE38" s="240"/>
      <c r="AF38" s="2"/>
      <c r="AG38" s="2"/>
      <c r="AH38" s="2"/>
      <c r="AI38" s="2"/>
    </row>
    <row r="39" spans="1:45" ht="15.75" hidden="1" customHeight="1">
      <c r="A39" s="2"/>
      <c r="B39" s="2"/>
      <c r="C39" s="2"/>
      <c r="D39" s="2"/>
      <c r="E39" s="2"/>
      <c r="F39" s="2"/>
      <c r="G39" s="2"/>
      <c r="H39" s="2"/>
      <c r="I39" s="2"/>
      <c r="J39" s="2"/>
      <c r="K39" s="2"/>
      <c r="L39" s="2"/>
      <c r="M39" s="2"/>
      <c r="N39" s="2"/>
      <c r="O39" s="241"/>
      <c r="P39" s="241"/>
      <c r="Q39" s="241"/>
      <c r="R39" s="241"/>
      <c r="S39" s="241"/>
      <c r="T39" s="241"/>
      <c r="U39" s="241"/>
      <c r="V39" s="241"/>
      <c r="W39" s="241"/>
      <c r="X39" s="241"/>
      <c r="Y39" s="241"/>
      <c r="Z39" s="1"/>
      <c r="AA39" s="1"/>
      <c r="AB39" s="1"/>
      <c r="AC39" s="1"/>
      <c r="AD39" s="1"/>
      <c r="AE39" s="1"/>
      <c r="AF39" s="1"/>
      <c r="AG39" s="1"/>
      <c r="AH39" s="1"/>
      <c r="AI39" s="1"/>
    </row>
    <row r="40" spans="1:45" ht="15.75" customHeight="1">
      <c r="A40" s="242" t="s">
        <v>72</v>
      </c>
      <c r="B40" s="241"/>
      <c r="C40" s="241"/>
      <c r="D40" s="241"/>
      <c r="E40" s="241"/>
      <c r="F40" s="241"/>
      <c r="G40" s="241"/>
      <c r="H40" s="241"/>
      <c r="I40" s="241"/>
      <c r="J40" s="241"/>
      <c r="K40" s="241"/>
      <c r="L40" s="241"/>
      <c r="M40" s="241"/>
      <c r="N40" s="241"/>
      <c r="O40" s="2"/>
      <c r="P40" s="2"/>
      <c r="Q40" s="2"/>
      <c r="R40" s="2"/>
      <c r="S40" s="2"/>
      <c r="T40" s="2"/>
      <c r="U40" s="2"/>
      <c r="V40" s="2"/>
      <c r="W40" s="2"/>
      <c r="X40" s="239"/>
      <c r="Y40" s="2"/>
      <c r="Z40" s="2"/>
      <c r="AA40" s="2"/>
      <c r="AB40" s="2"/>
      <c r="AC40" s="2"/>
      <c r="AD40" s="2"/>
      <c r="AE40" s="243"/>
      <c r="AF40" s="2"/>
      <c r="AG40" s="2"/>
      <c r="AH40" s="2"/>
      <c r="AI40" s="2"/>
    </row>
    <row r="41" spans="1:45" ht="15.75" customHeight="1">
      <c r="A41" s="244" t="s">
        <v>73</v>
      </c>
      <c r="B41" s="2"/>
      <c r="C41" s="2"/>
      <c r="D41" s="2"/>
      <c r="E41" s="2"/>
      <c r="F41" s="2"/>
      <c r="G41" s="2"/>
      <c r="H41" s="2"/>
      <c r="I41" s="2"/>
      <c r="J41" s="2"/>
      <c r="K41" s="2"/>
      <c r="L41" s="2"/>
      <c r="M41" s="2"/>
      <c r="N41" s="2"/>
      <c r="O41" s="1"/>
      <c r="P41" s="1"/>
      <c r="Q41" s="1"/>
      <c r="R41" s="1"/>
      <c r="S41" s="1"/>
      <c r="T41" s="1"/>
      <c r="U41" s="1"/>
      <c r="V41" s="1"/>
      <c r="W41" s="1"/>
      <c r="X41" s="1"/>
      <c r="Y41" s="1"/>
      <c r="Z41" s="1"/>
      <c r="AA41" s="1"/>
      <c r="AB41" s="1"/>
      <c r="AC41" s="1"/>
      <c r="AD41" s="1"/>
      <c r="AE41" s="1"/>
      <c r="AF41" s="1"/>
      <c r="AG41" s="1"/>
      <c r="AH41" s="1"/>
      <c r="AI41" s="1"/>
    </row>
    <row r="42" spans="1:45" ht="15.75" customHeight="1">
      <c r="A42" s="244" t="s">
        <v>74</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45" ht="15.75" customHeight="1">
      <c r="A43" s="244" t="s">
        <v>75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45" ht="15.65" customHeight="1">
      <c r="A44" s="242" t="s">
        <v>76</v>
      </c>
      <c r="B44" s="1"/>
      <c r="C44" s="1"/>
      <c r="D44" s="1"/>
      <c r="E44" s="1"/>
      <c r="F44" s="1"/>
      <c r="G44" s="1"/>
      <c r="H44" s="1"/>
      <c r="I44" s="1"/>
      <c r="J44" s="1"/>
      <c r="K44" s="1"/>
      <c r="L44" s="1"/>
      <c r="M44" s="1"/>
      <c r="N44" s="1"/>
      <c r="O44" s="1"/>
      <c r="P44" s="1"/>
      <c r="Q44" s="1"/>
      <c r="R44" s="1"/>
      <c r="S44" s="1"/>
      <c r="T44" s="1"/>
      <c r="U44" s="245"/>
      <c r="V44" s="245"/>
      <c r="W44" s="245"/>
      <c r="X44" s="245"/>
      <c r="Y44" s="245"/>
      <c r="Z44" s="1"/>
      <c r="AA44" s="1"/>
      <c r="AB44" s="1"/>
      <c r="AC44" s="1"/>
      <c r="AD44" s="1"/>
      <c r="AE44" s="1"/>
      <c r="AF44" s="246" t="s">
        <v>77</v>
      </c>
      <c r="AG44" s="247"/>
      <c r="AH44" s="248">
        <f>SUM(F22,Z11:Z15)</f>
        <v>29710</v>
      </c>
      <c r="AI44" s="1"/>
    </row>
    <row r="45" spans="1:45" ht="15.75" customHeight="1">
      <c r="A45" s="244" t="s">
        <v>78</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249" t="s">
        <v>79</v>
      </c>
      <c r="AG45" s="250"/>
      <c r="AH45" s="251">
        <f>SUM(G22,AA11:AA15,)</f>
        <v>46700</v>
      </c>
      <c r="AI45" s="1"/>
    </row>
    <row r="46" spans="1:45" ht="15.65" customHeight="1">
      <c r="A46" s="244" t="s">
        <v>80</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240" t="s">
        <v>81</v>
      </c>
      <c r="AG46" s="250"/>
      <c r="AH46" s="252">
        <f>SUM(AH44:AH45)</f>
        <v>76410</v>
      </c>
      <c r="AI46" s="1"/>
    </row>
    <row r="47" spans="1:45" ht="15.65" customHeight="1">
      <c r="A47" s="244" t="s">
        <v>82</v>
      </c>
      <c r="B47" s="1"/>
      <c r="C47" s="1"/>
      <c r="D47" s="1"/>
      <c r="E47" s="1"/>
      <c r="F47" s="1"/>
      <c r="G47" s="1"/>
      <c r="H47" s="1"/>
      <c r="I47" s="1"/>
      <c r="J47" s="1"/>
      <c r="K47" s="1"/>
      <c r="L47" s="1"/>
      <c r="M47" s="1"/>
      <c r="N47" s="1"/>
      <c r="W47" s="1"/>
      <c r="X47" s="1"/>
      <c r="Y47" s="1"/>
      <c r="Z47" s="1"/>
      <c r="AA47" s="1"/>
      <c r="AB47" s="1"/>
      <c r="AC47" s="1"/>
      <c r="AD47" s="1"/>
      <c r="AE47" s="1"/>
      <c r="AF47" s="1"/>
      <c r="AG47" s="1"/>
      <c r="AH47" s="1"/>
      <c r="AI47" s="1"/>
    </row>
    <row r="51" spans="1:1" ht="12" customHeight="1">
      <c r="A51" s="231"/>
    </row>
    <row r="52" spans="1:1" ht="12" customHeight="1">
      <c r="A52" s="231"/>
    </row>
    <row r="53" spans="1:1" ht="12" customHeight="1">
      <c r="A53" s="231"/>
    </row>
    <row r="54" spans="1:1" ht="12" customHeight="1">
      <c r="A54" s="231"/>
    </row>
    <row r="55" spans="1:1" ht="12" customHeight="1">
      <c r="A55" s="231"/>
    </row>
    <row r="56" spans="1:1" ht="12" customHeight="1">
      <c r="A56" s="231"/>
    </row>
  </sheetData>
  <sheetProtection algorithmName="SHA-512" hashValue="MCy/7r2Wd3Zh1hVGb7Ty5COwaC+3HcBA84z5fj/1fNr2sq+bcSdVi0SN9q97mTvemYRo+gy51l+nten5JDWanw==" saltValue="+K0YccQC//FIkr0SxD55IA==" spinCount="100000" sheet="1" scenarios="1" formatCells="0" autoFilter="0"/>
  <mergeCells count="49">
    <mergeCell ref="A32:AI32"/>
    <mergeCell ref="C15:D15"/>
    <mergeCell ref="W15:X15"/>
    <mergeCell ref="C16:D16"/>
    <mergeCell ref="C17:D17"/>
    <mergeCell ref="C18:D18"/>
    <mergeCell ref="A19:B21"/>
    <mergeCell ref="C19:D19"/>
    <mergeCell ref="C20:D20"/>
    <mergeCell ref="C21:D21"/>
    <mergeCell ref="W12:X12"/>
    <mergeCell ref="C13:D13"/>
    <mergeCell ref="W13:X13"/>
    <mergeCell ref="Z13:AH13"/>
    <mergeCell ref="C14:D14"/>
    <mergeCell ref="W14:X14"/>
    <mergeCell ref="AA7:AH7"/>
    <mergeCell ref="A10:B10"/>
    <mergeCell ref="C10:D10"/>
    <mergeCell ref="U10:V10"/>
    <mergeCell ref="W10:X10"/>
    <mergeCell ref="A11:B18"/>
    <mergeCell ref="C11:D11"/>
    <mergeCell ref="U11:V15"/>
    <mergeCell ref="W11:X11"/>
    <mergeCell ref="C12:D12"/>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4"/>
  <conditionalFormatting sqref="O11:O21">
    <cfRule type="expression" dxfId="1" priority="1" stopIfTrue="1">
      <formula>$N11/$G11&gt;$M11/$F11</formula>
    </cfRule>
  </conditionalFormatting>
  <conditionalFormatting sqref="AI11:AI15">
    <cfRule type="expression" dxfId="0" priority="2" stopIfTrue="1">
      <formula>$AH11/$AA11&gt;$AG11/$Z11</formula>
    </cfRule>
  </conditionalFormatting>
  <dataValidations count="17">
    <dataValidation allowBlank="1" showErrorMessage="1" promptTitle="配布要項" prompt="道新読者：朝刊折込_x000a_未購読者：毎週金早朝～土AM9時まで_x000a_※未購読宅配のみの申込も可_x000a_詳細は申込書下部配布要項をご覧ください" sqref="D5:F5" xr:uid="{E88F110A-0C41-4E2A-9B5C-AFF05F71D533}"/>
    <dataValidation allowBlank="1" showInputMessage="1" showErrorMessage="1" prompt="みなみおおどおりほんてん" sqref="Y11" xr:uid="{77C5D37F-555D-4B7B-A3D9-3F11D0725A22}"/>
    <dataValidation allowBlank="1" showInputMessage="1" showErrorMessage="1" prompt="べっぽ" sqref="E21" xr:uid="{5DA45B39-5A8A-4F4E-94FA-6F7439D0C49B}"/>
    <dataValidation allowBlank="1" showInputMessage="1" showErrorMessage="1" prompt="おたのしけ" sqref="Y15" xr:uid="{2E21DF0F-39E5-4D42-A43E-825C67A79A78}"/>
    <dataValidation allowBlank="1" showInputMessage="1" showErrorMessage="1" prompt="ぼうよう" sqref="Y13 E18" xr:uid="{C8BA58D6-2174-4CE2-9D9E-105A1CA779CD}"/>
    <dataValidation allowBlank="1" showInputMessage="1" showErrorMessage="1" prompt="とっとり" sqref="Y14" xr:uid="{3FCEA25F-5494-4704-A4EB-482B92312639}"/>
    <dataValidation allowBlank="1" showInputMessage="1" showErrorMessage="1" prompt="くしろむさ" sqref="Y12" xr:uid="{658ED258-7DBA-4758-8299-F49E3155282C}"/>
    <dataValidation allowBlank="1" showInputMessage="1" showErrorMessage="1" prompt="とおや" sqref="E20" xr:uid="{0144A397-A8DD-4752-BB1B-778424795039}"/>
    <dataValidation allowBlank="1" showInputMessage="1" showErrorMessage="1" prompt="きょうえい" sqref="E12" xr:uid="{3CDE6C70-52D8-459B-BB65-15EE5FD6B938}"/>
    <dataValidation allowBlank="1" showInputMessage="1" showErrorMessage="1" prompt="なかぞの" sqref="E13" xr:uid="{B6806135-516A-4094-94FD-E5DF69EA79B7}"/>
    <dataValidation allowBlank="1" showInputMessage="1" showErrorMessage="1" prompt="あしの" sqref="E14" xr:uid="{247CF63F-EDC2-4D7E-80AF-74B672EBA1D4}"/>
    <dataValidation allowBlank="1" showInputMessage="1" showErrorMessage="1" prompt="あけぼの" sqref="E19" xr:uid="{CD43C36E-D52A-45A2-B7BC-29CCC193EFE8}"/>
    <dataValidation allowBlank="1" showInputMessage="1" showErrorMessage="1" prompt="みはら" sqref="E15" xr:uid="{68C09DF8-8959-4778-95F5-8946EF140646}"/>
    <dataValidation allowBlank="1" showInputMessage="1" showErrorMessage="1" prompt="かいづかどおり" sqref="E16" xr:uid="{BBF3E392-5517-49B8-97AB-593882080003}"/>
    <dataValidation allowBlank="1" showInputMessage="1" showErrorMessage="1" prompt="しらかば" sqref="E17" xr:uid="{4AD71850-CEEA-430C-B63D-73765957D948}"/>
    <dataValidation allowBlank="1" showInputMessage="1" showErrorMessage="1" prompt="あべほんてん" sqref="E11" xr:uid="{BFBD26EA-6DF3-4902-B970-60D935DAF76C}"/>
    <dataValidation type="whole" errorStyle="information" allowBlank="1" showInputMessage="1" showErrorMessage="1" errorTitle="定数オーバー" error="定数オーバーです。" sqref="M11:N21 AG11:AH12 AG14:AH15" xr:uid="{2BA4F2B5-0A90-44C2-8942-DBEEA7988554}">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10-G.釧路市・釧路町 【釧路Fit PRESS】</vt:lpstr>
      <vt:lpstr>'10-G.釧路市・釧路町 【釧路Fit PRESS】'!Print_Area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2026-05-07T00:27:58Z</dcterms:created>
  <dcterms:modified xsi:type="dcterms:W3CDTF">2026-05-07T00:28:00Z</dcterms:modified>
</cp:coreProperties>
</file>