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C6558B91-8458-440B-9EBE-8B931FF049F9}" xr6:coauthVersionLast="47" xr6:coauthVersionMax="47" xr10:uidLastSave="{00000000-0000-0000-0000-000000000000}"/>
  <bookViews>
    <workbookView xWindow="-110" yWindow="-110" windowWidth="19420" windowHeight="11500" xr2:uid="{AB63DB10-72DB-48FC-8B17-C6886C115A7A}"/>
  </bookViews>
  <sheets>
    <sheet name="10-G.釧路市・釧路町 【釧路Fit PRESS】" sheetId="1" r:id="rId1"/>
  </sheets>
  <definedNames>
    <definedName name="_xlnm.Print_Area" localSheetId="0">'10-G.釧路市・釧路町 【釧路Fit PRESS】'!$A$1:$AI$47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 l="1"/>
  <c r="M22" i="1"/>
  <c r="G22" i="1"/>
  <c r="AH45" i="1" s="1"/>
  <c r="F22" i="1"/>
  <c r="AH44" i="1" s="1"/>
  <c r="AH46" i="1" s="1"/>
  <c r="L21" i="1"/>
  <c r="L20" i="1"/>
  <c r="L19" i="1"/>
  <c r="L18" i="1"/>
  <c r="L17" i="1"/>
  <c r="AH16" i="1"/>
  <c r="AG16" i="1"/>
  <c r="G7" i="1" s="1"/>
  <c r="D7" i="1" s="1"/>
  <c r="AF16" i="1"/>
  <c r="AA16" i="1"/>
  <c r="Z16" i="1"/>
  <c r="L16" i="1"/>
  <c r="AF15" i="1"/>
  <c r="L15" i="1"/>
  <c r="AF14" i="1"/>
  <c r="L14" i="1"/>
  <c r="L13" i="1"/>
  <c r="AF12" i="1"/>
  <c r="L12" i="1"/>
  <c r="AF11" i="1"/>
  <c r="L11" i="1"/>
  <c r="L22" i="1" s="1"/>
  <c r="D8" i="1"/>
  <c r="M7" i="1"/>
</calcChain>
</file>

<file path=xl/sharedStrings.xml><?xml version="1.0" encoding="utf-8"?>
<sst xmlns="http://schemas.openxmlformats.org/spreadsheetml/2006/main" count="104" uniqueCount="83">
  <si>
    <t>10-G</t>
    <phoneticPr fontId="7"/>
  </si>
  <si>
    <t>釧路市・釧路町</t>
    <rPh sb="0" eb="2">
      <t>クシロ</t>
    </rPh>
    <rPh sb="2" eb="3">
      <t>シ</t>
    </rPh>
    <rPh sb="4" eb="6">
      <t>クシロ</t>
    </rPh>
    <rPh sb="6" eb="7">
      <t>チョウ</t>
    </rPh>
    <phoneticPr fontId="7"/>
  </si>
  <si>
    <t>釧路 Fit PRESS 申込書</t>
    <rPh sb="0" eb="2">
      <t>クシロ</t>
    </rPh>
    <rPh sb="13" eb="16">
      <t>モウシコミショ</t>
    </rPh>
    <phoneticPr fontId="7"/>
  </si>
  <si>
    <t>㈱道新サービスセンター</t>
    <phoneticPr fontId="7"/>
  </si>
  <si>
    <t>－</t>
    <phoneticPr fontId="7"/>
  </si>
  <si>
    <t>伝票Ｎｏ.</t>
    <rPh sb="0" eb="2">
      <t>デンピョウ</t>
    </rPh>
    <phoneticPr fontId="7"/>
  </si>
  <si>
    <t>折込日（配布開始日）</t>
    <rPh sb="0" eb="2">
      <t>オリコミ</t>
    </rPh>
    <rPh sb="2" eb="3">
      <t>ヒ</t>
    </rPh>
    <rPh sb="4" eb="6">
      <t>ハイフ</t>
    </rPh>
    <rPh sb="6" eb="9">
      <t>カイシビ</t>
    </rPh>
    <phoneticPr fontId="7"/>
  </si>
  <si>
    <t>広告主名／件名（タイトル・売出し日など）</t>
    <rPh sb="0" eb="3">
      <t>コウコクヌシ</t>
    </rPh>
    <rPh sb="3" eb="4">
      <t>メイ</t>
    </rPh>
    <rPh sb="5" eb="7">
      <t>ケンメイ</t>
    </rPh>
    <rPh sb="13" eb="15">
      <t>ウリダ</t>
    </rPh>
    <rPh sb="16" eb="17">
      <t>ヒ</t>
    </rPh>
    <phoneticPr fontId="7"/>
  </si>
  <si>
    <t>広告主業種</t>
    <rPh sb="0" eb="3">
      <t>コウコクヌシ</t>
    </rPh>
    <rPh sb="3" eb="5">
      <t>ギョウシュ</t>
    </rPh>
    <phoneticPr fontId="7"/>
  </si>
  <si>
    <t>サイズ</t>
    <phoneticPr fontId="7"/>
  </si>
  <si>
    <t>コード</t>
    <phoneticPr fontId="7"/>
  </si>
  <si>
    <t>代理店名</t>
    <rPh sb="0" eb="2">
      <t>ダイリ</t>
    </rPh>
    <rPh sb="2" eb="4">
      <t>テンメイ</t>
    </rPh>
    <phoneticPr fontId="7"/>
  </si>
  <si>
    <t>担当者</t>
    <rPh sb="0" eb="3">
      <t>タントウシャ</t>
    </rPh>
    <phoneticPr fontId="7"/>
  </si>
  <si>
    <t>搬入区分</t>
    <rPh sb="0" eb="2">
      <t>ハンニュウ</t>
    </rPh>
    <rPh sb="2" eb="4">
      <t>クブン</t>
    </rPh>
    <phoneticPr fontId="7"/>
  </si>
  <si>
    <t>申込総枚数（折込+宅配）</t>
    <rPh sb="0" eb="2">
      <t>モウシコミ</t>
    </rPh>
    <rPh sb="2" eb="3">
      <t>ソウ</t>
    </rPh>
    <rPh sb="3" eb="5">
      <t>マイスウ</t>
    </rPh>
    <rPh sb="6" eb="8">
      <t>オリコミ</t>
    </rPh>
    <rPh sb="9" eb="11">
      <t>タクハイ</t>
    </rPh>
    <phoneticPr fontId="7"/>
  </si>
  <si>
    <t>折込枚数計</t>
    <rPh sb="0" eb="2">
      <t>オリコミ</t>
    </rPh>
    <rPh sb="2" eb="4">
      <t>マイスウ</t>
    </rPh>
    <rPh sb="4" eb="5">
      <t>ケイ</t>
    </rPh>
    <phoneticPr fontId="7"/>
  </si>
  <si>
    <t>宅配枚数計</t>
    <rPh sb="0" eb="2">
      <t>タクハイ</t>
    </rPh>
    <rPh sb="2" eb="4">
      <t>マイスウ</t>
    </rPh>
    <rPh sb="4" eb="5">
      <t>ケイ</t>
    </rPh>
    <phoneticPr fontId="7"/>
  </si>
  <si>
    <t>印刷会社</t>
    <rPh sb="0" eb="2">
      <t>インサツ</t>
    </rPh>
    <rPh sb="2" eb="4">
      <t>ガイシャ</t>
    </rPh>
    <phoneticPr fontId="7"/>
  </si>
  <si>
    <t>納品・広告内容に関わる連絡事項</t>
    <rPh sb="0" eb="2">
      <t>ノウヒン</t>
    </rPh>
    <rPh sb="3" eb="7">
      <t>コウコクナイヨウ</t>
    </rPh>
    <rPh sb="8" eb="9">
      <t>カカ</t>
    </rPh>
    <rPh sb="11" eb="15">
      <t>レンラクジコウ</t>
    </rPh>
    <phoneticPr fontId="4"/>
  </si>
  <si>
    <r>
      <t>▼釧路駅前・阿部新聞店</t>
    </r>
    <r>
      <rPr>
        <b/>
        <sz val="10"/>
        <color theme="1"/>
        <rFont val="ＭＳ Ｐゴシック"/>
        <family val="3"/>
        <charset val="128"/>
      </rPr>
      <t xml:space="preserve">（B地区） </t>
    </r>
    <rPh sb="1" eb="3">
      <t>クシロ</t>
    </rPh>
    <rPh sb="3" eb="5">
      <t>エキマエ</t>
    </rPh>
    <rPh sb="6" eb="8">
      <t>アベ</t>
    </rPh>
    <rPh sb="8" eb="10">
      <t>シンブン</t>
    </rPh>
    <rPh sb="10" eb="11">
      <t>ミセ</t>
    </rPh>
    <rPh sb="13" eb="15">
      <t>チク</t>
    </rPh>
    <phoneticPr fontId="24"/>
  </si>
  <si>
    <t>※釧路市内会</t>
    <rPh sb="1" eb="3">
      <t>クシロ</t>
    </rPh>
    <rPh sb="3" eb="5">
      <t>シナイ</t>
    </rPh>
    <rPh sb="5" eb="6">
      <t>カイ</t>
    </rPh>
    <phoneticPr fontId="7"/>
  </si>
  <si>
    <r>
      <t>▼釧路市</t>
    </r>
    <r>
      <rPr>
        <b/>
        <sz val="10"/>
        <color theme="1"/>
        <rFont val="ＭＳ Ｐゴシック"/>
        <family val="3"/>
        <charset val="128"/>
      </rPr>
      <t>（E地区）</t>
    </r>
    <rPh sb="1" eb="3">
      <t>クシロ</t>
    </rPh>
    <rPh sb="3" eb="4">
      <t>シナイ</t>
    </rPh>
    <phoneticPr fontId="24"/>
  </si>
  <si>
    <t>コード</t>
    <phoneticPr fontId="26"/>
  </si>
  <si>
    <t>店名</t>
    <rPh sb="0" eb="2">
      <t>テンメイ</t>
    </rPh>
    <phoneticPr fontId="26"/>
  </si>
  <si>
    <t>折込定数</t>
    <rPh sb="0" eb="2">
      <t>オリコミ</t>
    </rPh>
    <rPh sb="2" eb="4">
      <t>テイスウ</t>
    </rPh>
    <phoneticPr fontId="26"/>
  </si>
  <si>
    <t>宅配定数</t>
    <rPh sb="0" eb="2">
      <t>タクハイ</t>
    </rPh>
    <rPh sb="2" eb="4">
      <t>テイスウ</t>
    </rPh>
    <phoneticPr fontId="26"/>
  </si>
  <si>
    <t>EDIコード</t>
  </si>
  <si>
    <t>申込枚数</t>
    <rPh sb="0" eb="2">
      <t>モウシコミ</t>
    </rPh>
    <rPh sb="2" eb="4">
      <t>マイスウ</t>
    </rPh>
    <phoneticPr fontId="7"/>
  </si>
  <si>
    <t>折込枚数</t>
    <rPh sb="0" eb="2">
      <t>オリコミ</t>
    </rPh>
    <rPh sb="2" eb="4">
      <t>マイスウ</t>
    </rPh>
    <phoneticPr fontId="26"/>
  </si>
  <si>
    <t>宅配枚数</t>
    <rPh sb="0" eb="2">
      <t>タクハイ</t>
    </rPh>
    <rPh sb="2" eb="4">
      <t>マイスウ</t>
    </rPh>
    <phoneticPr fontId="26"/>
  </si>
  <si>
    <t>市町村名</t>
    <rPh sb="0" eb="3">
      <t>シチョウソン</t>
    </rPh>
    <rPh sb="3" eb="4">
      <t>メイ</t>
    </rPh>
    <phoneticPr fontId="7"/>
  </si>
  <si>
    <t>店名</t>
    <rPh sb="0" eb="2">
      <t>テンメイ</t>
    </rPh>
    <phoneticPr fontId="7"/>
  </si>
  <si>
    <t>折込定数</t>
    <rPh sb="0" eb="2">
      <t>オリコミ</t>
    </rPh>
    <rPh sb="2" eb="4">
      <t>テイスウ</t>
    </rPh>
    <phoneticPr fontId="7"/>
  </si>
  <si>
    <t>宅配定数</t>
    <rPh sb="0" eb="2">
      <t>タクハイ</t>
    </rPh>
    <rPh sb="2" eb="4">
      <t>テイスウ</t>
    </rPh>
    <phoneticPr fontId="7"/>
  </si>
  <si>
    <t>釧路市</t>
    <rPh sb="0" eb="3">
      <t>クシロシ</t>
    </rPh>
    <phoneticPr fontId="7"/>
  </si>
  <si>
    <t>阿部本店</t>
    <rPh sb="0" eb="2">
      <t>アベ</t>
    </rPh>
    <rPh sb="2" eb="4">
      <t>ホンテン</t>
    </rPh>
    <phoneticPr fontId="7"/>
  </si>
  <si>
    <t>01206201007</t>
  </si>
  <si>
    <t>★</t>
    <phoneticPr fontId="7"/>
  </si>
  <si>
    <t>南大通本店</t>
    <rPh sb="0" eb="1">
      <t>ミナミ</t>
    </rPh>
    <rPh sb="1" eb="3">
      <t>オオドオリ</t>
    </rPh>
    <rPh sb="3" eb="5">
      <t>ホンテン</t>
    </rPh>
    <phoneticPr fontId="7"/>
  </si>
  <si>
    <t>01206201014</t>
  </si>
  <si>
    <t>★</t>
  </si>
  <si>
    <t>共栄</t>
    <rPh sb="0" eb="2">
      <t>キョウエイ</t>
    </rPh>
    <phoneticPr fontId="7"/>
  </si>
  <si>
    <t>01206201008</t>
  </si>
  <si>
    <t>釧路武佐</t>
    <rPh sb="0" eb="2">
      <t>クシロ</t>
    </rPh>
    <rPh sb="2" eb="4">
      <t>ムサ</t>
    </rPh>
    <phoneticPr fontId="7"/>
  </si>
  <si>
    <t>01206201018</t>
  </si>
  <si>
    <t>中園</t>
    <rPh sb="0" eb="2">
      <t>ナカゾノ</t>
    </rPh>
    <phoneticPr fontId="7"/>
  </si>
  <si>
    <t>01206201009</t>
  </si>
  <si>
    <t>望洋</t>
    <rPh sb="0" eb="2">
      <t>ボウヨウ</t>
    </rPh>
    <phoneticPr fontId="7"/>
  </si>
  <si>
    <t>(廃店 望洋(阿部新聞店内)・南大通本店へ分割統合)</t>
    <rPh sb="1" eb="3">
      <t>ハイテン</t>
    </rPh>
    <rPh sb="4" eb="6">
      <t>ボウヨウ</t>
    </rPh>
    <rPh sb="7" eb="9">
      <t>アベ</t>
    </rPh>
    <rPh sb="9" eb="11">
      <t>シンブン</t>
    </rPh>
    <rPh sb="11" eb="12">
      <t>テン</t>
    </rPh>
    <rPh sb="12" eb="13">
      <t>ナイ</t>
    </rPh>
    <rPh sb="15" eb="18">
      <t>ミナミオオドオ</t>
    </rPh>
    <rPh sb="18" eb="20">
      <t>ホンテン</t>
    </rPh>
    <rPh sb="21" eb="23">
      <t>ブンカツ</t>
    </rPh>
    <rPh sb="23" eb="25">
      <t>トウゴウ</t>
    </rPh>
    <phoneticPr fontId="4"/>
  </si>
  <si>
    <t>芦野</t>
    <rPh sb="0" eb="2">
      <t>アシノ</t>
    </rPh>
    <phoneticPr fontId="7"/>
  </si>
  <si>
    <t>01206201010</t>
  </si>
  <si>
    <t>鳥取</t>
    <rPh sb="0" eb="2">
      <t>トットリ</t>
    </rPh>
    <phoneticPr fontId="7"/>
  </si>
  <si>
    <t>01206201002</t>
  </si>
  <si>
    <t>美原</t>
    <rPh sb="0" eb="2">
      <t>ミハラ</t>
    </rPh>
    <phoneticPr fontId="7"/>
  </si>
  <si>
    <t>01206201011</t>
  </si>
  <si>
    <t>大楽毛</t>
    <rPh sb="0" eb="3">
      <t>オタノシケ</t>
    </rPh>
    <phoneticPr fontId="7"/>
  </si>
  <si>
    <t>01206201003</t>
  </si>
  <si>
    <t>貝塚通</t>
    <rPh sb="0" eb="2">
      <t>カイズカ</t>
    </rPh>
    <rPh sb="2" eb="3">
      <t>トオ</t>
    </rPh>
    <phoneticPr fontId="7"/>
  </si>
  <si>
    <t>01206201012</t>
  </si>
  <si>
    <t>E地区合計</t>
    <rPh sb="1" eb="3">
      <t>チク</t>
    </rPh>
    <rPh sb="3" eb="5">
      <t>ゴウケイ</t>
    </rPh>
    <phoneticPr fontId="26"/>
  </si>
  <si>
    <t>白樺</t>
    <rPh sb="0" eb="2">
      <t>シラカバ</t>
    </rPh>
    <phoneticPr fontId="7"/>
  </si>
  <si>
    <t>01206201013</t>
  </si>
  <si>
    <t>望洋</t>
    <rPh sb="0" eb="2">
      <t>ボウヨウ</t>
    </rPh>
    <phoneticPr fontId="4"/>
  </si>
  <si>
    <t>釧路町</t>
    <rPh sb="0" eb="2">
      <t>クシロ</t>
    </rPh>
    <rPh sb="2" eb="3">
      <t>チョウ</t>
    </rPh>
    <phoneticPr fontId="26"/>
  </si>
  <si>
    <t>曙</t>
    <rPh sb="0" eb="1">
      <t>アケボノ</t>
    </rPh>
    <phoneticPr fontId="7"/>
  </si>
  <si>
    <t>01661201003</t>
  </si>
  <si>
    <t>遠矢</t>
    <rPh sb="0" eb="1">
      <t>トオ</t>
    </rPh>
    <rPh sb="1" eb="2">
      <t>ヤ</t>
    </rPh>
    <phoneticPr fontId="7"/>
  </si>
  <si>
    <t>01661201004</t>
  </si>
  <si>
    <t>別保</t>
    <rPh sb="0" eb="2">
      <t>ベッポ</t>
    </rPh>
    <phoneticPr fontId="7"/>
  </si>
  <si>
    <t>01661201001</t>
  </si>
  <si>
    <t>阿部新聞店合計</t>
    <rPh sb="0" eb="2">
      <t>アベ</t>
    </rPh>
    <rPh sb="2" eb="4">
      <t>シンブン</t>
    </rPh>
    <rPh sb="4" eb="5">
      <t>テン</t>
    </rPh>
    <rPh sb="5" eb="7">
      <t>ゴウケイ</t>
    </rPh>
    <phoneticPr fontId="26"/>
  </si>
  <si>
    <t>宅配のみの申込も受け付けております。</t>
    <rPh sb="0" eb="2">
      <t>タクハイ</t>
    </rPh>
    <rPh sb="5" eb="7">
      <t>モウシコ</t>
    </rPh>
    <rPh sb="8" eb="9">
      <t>ウ</t>
    </rPh>
    <rPh sb="10" eb="11">
      <t>ツ</t>
    </rPh>
    <phoneticPr fontId="26"/>
  </si>
  <si>
    <t>1.配布要項：毎週金曜日の早朝から翌日土曜日の午前9時頃までに配布します。</t>
    <rPh sb="7" eb="9">
      <t>マイシュウ</t>
    </rPh>
    <rPh sb="9" eb="11">
      <t>キンヨウ</t>
    </rPh>
    <rPh sb="11" eb="12">
      <t>ビ</t>
    </rPh>
    <rPh sb="13" eb="15">
      <t>ソウチョウ</t>
    </rPh>
    <rPh sb="17" eb="18">
      <t>ヨク</t>
    </rPh>
    <rPh sb="18" eb="19">
      <t>ニチ</t>
    </rPh>
    <rPh sb="19" eb="22">
      <t>ドヨウビ</t>
    </rPh>
    <rPh sb="23" eb="25">
      <t>ゴゼン</t>
    </rPh>
    <rPh sb="26" eb="27">
      <t>トキ</t>
    </rPh>
    <rPh sb="27" eb="28">
      <t>コロ</t>
    </rPh>
    <rPh sb="31" eb="33">
      <t>ハイフ</t>
    </rPh>
    <phoneticPr fontId="26"/>
  </si>
  <si>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4"/>
  </si>
  <si>
    <t>2.注意事項：配布禁止世帯、一部商工業・農業地域などは、新聞折込のみのお届けとなります。</t>
    <rPh sb="2" eb="4">
      <t>チュウイ</t>
    </rPh>
    <rPh sb="4" eb="6">
      <t>ジコウ</t>
    </rPh>
    <rPh sb="7" eb="13">
      <t>ハイフキンシセタイ</t>
    </rPh>
    <rPh sb="14" eb="16">
      <t>イチブ</t>
    </rPh>
    <rPh sb="16" eb="19">
      <t>ショウコウギョウ</t>
    </rPh>
    <rPh sb="20" eb="24">
      <t>ノウギョウチイキ</t>
    </rPh>
    <rPh sb="28" eb="30">
      <t>シンブン</t>
    </rPh>
    <rPh sb="30" eb="32">
      <t>オリコミ</t>
    </rPh>
    <rPh sb="36" eb="37">
      <t>トド</t>
    </rPh>
    <phoneticPr fontId="4"/>
  </si>
  <si>
    <t>3.料金・締切：配布料金は通常の折込と同様です。申込締切は4日前午前中、搬入締切は3日前午前10時半までとなります（日・祝除く）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4"/>
  </si>
  <si>
    <t>　ただし申込締切日が土曜日にあたる場合、1営業日前日の午前中に繰り上がります。</t>
    <rPh sb="12" eb="13">
      <t>ヒ</t>
    </rPh>
    <phoneticPr fontId="4"/>
  </si>
  <si>
    <t>折込定数計</t>
    <rPh sb="0" eb="2">
      <t>オリコミ</t>
    </rPh>
    <rPh sb="2" eb="4">
      <t>テイスウ</t>
    </rPh>
    <rPh sb="4" eb="5">
      <t>ケイ</t>
    </rPh>
    <phoneticPr fontId="7"/>
  </si>
  <si>
    <t>4.市区別表記：市区別表記は販売所の所在地によるもので販売所エリアと行政界は必ずしも一致しておりません。</t>
    <rPh sb="2" eb="4">
      <t>シク</t>
    </rPh>
    <rPh sb="4" eb="5">
      <t>ベツ</t>
    </rPh>
    <rPh sb="5" eb="7">
      <t>ヒョウキ</t>
    </rPh>
    <phoneticPr fontId="7"/>
  </si>
  <si>
    <t>宅配定数計</t>
    <rPh sb="0" eb="2">
      <t>タクハイ</t>
    </rPh>
    <rPh sb="2" eb="4">
      <t>テイスウ</t>
    </rPh>
    <rPh sb="4" eb="5">
      <t>ケイ</t>
    </rPh>
    <phoneticPr fontId="7"/>
  </si>
  <si>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7"/>
  </si>
  <si>
    <t>合計</t>
    <rPh sb="0" eb="1">
      <t>ゴウ</t>
    </rPh>
    <phoneticPr fontId="7"/>
  </si>
  <si>
    <t>6.折込定数の複合分は宅配定数に含まれております。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</si>
</sst>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m&quot;月&quot;dd&quot;日&quot;"/>
    <numFmt numFmtId="177" formatCode="m&quot;月&quot;d&quot;日&quot;\(aaa\)"/>
    <numFmt numFmtId="178" formatCode="&quot;【釧路fit】&quot;@"/>
  </numFmts>
  <fonts count="44">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b/>
      <sz val="11"/>
      <color theme="1"/>
      <name val="ＭＳ Ｐゴシック"/>
      <family val="3"/>
      <charset val="128"/>
    </font>
    <font>
      <sz val="9"/>
      <color theme="1"/>
      <name val="ＭＳ Ｐゴシック"/>
      <family val="3"/>
      <charset val="128"/>
    </font>
    <font>
      <sz val="10"/>
      <color theme="1"/>
      <name val="ＭＳ Ｐゴシック"/>
      <family val="3"/>
      <charset val="128"/>
    </font>
    <font>
      <sz val="10"/>
      <name val="ＭＳ Ｐゴシック"/>
      <family val="3"/>
      <charset val="128"/>
    </font>
    <font>
      <sz val="14"/>
      <color theme="1"/>
      <name val="ＭＳ Ｐゴシック"/>
      <family val="3"/>
      <charset val="128"/>
    </font>
    <font>
      <sz val="8"/>
      <color theme="1"/>
      <name val="ＭＳ Ｐゴシック"/>
      <family val="3"/>
      <charset val="128"/>
    </font>
    <font>
      <sz val="12"/>
      <name val="ＭＳ Ｐゴシック"/>
      <family val="3"/>
      <charset val="128"/>
    </font>
    <font>
      <sz val="8.5"/>
      <color theme="1"/>
      <name val="ＭＳ Ｐゴシック"/>
      <family val="3"/>
      <charset val="128"/>
    </font>
    <font>
      <sz val="8.5"/>
      <name val="ＭＳ Ｐゴシック"/>
      <family val="3"/>
      <charset val="128"/>
    </font>
    <font>
      <b/>
      <sz val="16"/>
      <color theme="1"/>
      <name val="ＭＳ Ｐゴシック"/>
      <family val="3"/>
      <charset val="128"/>
    </font>
    <font>
      <b/>
      <sz val="14"/>
      <color theme="1"/>
      <name val="ＭＳ Ｐゴシック"/>
      <family val="3"/>
      <charset val="128"/>
    </font>
    <font>
      <sz val="12"/>
      <color theme="1"/>
      <name val="ＭＳ Ｐ明朝"/>
      <family val="1"/>
      <charset val="128"/>
    </font>
    <font>
      <sz val="16"/>
      <color theme="1"/>
      <name val="ＭＳ Ｐゴシック"/>
      <family val="3"/>
      <charset val="128"/>
    </font>
    <font>
      <sz val="11"/>
      <color theme="1"/>
      <name val="ＭＳ Ｐゴシック"/>
      <family val="3"/>
      <charset val="128"/>
    </font>
    <font>
      <b/>
      <sz val="10"/>
      <color theme="1"/>
      <name val="ＭＳ Ｐゴシック"/>
      <family val="3"/>
      <charset val="128"/>
    </font>
    <font>
      <sz val="16"/>
      <name val="ＭＳ Ｐゴシック"/>
      <family val="3"/>
      <charset val="128"/>
    </font>
    <font>
      <sz val="9.5"/>
      <color theme="1"/>
      <name val="ＭＳ Ｐゴシック"/>
      <family val="3"/>
      <charset val="128"/>
    </font>
    <font>
      <sz val="6"/>
      <name val="ＭＳ Ｐゴシック"/>
      <family val="3"/>
      <charset val="128"/>
    </font>
    <font>
      <sz val="9"/>
      <color theme="0"/>
      <name val="ＭＳ Ｐゴシック"/>
      <family val="3"/>
      <charset val="128"/>
    </font>
    <font>
      <u/>
      <sz val="10"/>
      <color theme="1"/>
      <name val="Eras Light ITC"/>
      <family val="2"/>
    </font>
    <font>
      <sz val="10"/>
      <color theme="1"/>
      <name val="ＭＳ Ｐ明朝"/>
      <family val="1"/>
      <charset val="128"/>
    </font>
    <font>
      <sz val="8"/>
      <color theme="0"/>
      <name val="ＭＳ Ｐゴシック"/>
      <family val="3"/>
      <charset val="128"/>
    </font>
    <font>
      <b/>
      <sz val="12"/>
      <name val="ＭＳ Ｐゴシック"/>
      <family val="3"/>
      <charset val="128"/>
    </font>
    <font>
      <sz val="8"/>
      <color theme="1"/>
      <name val="ＭＳ Ｐ明朝"/>
      <family val="1"/>
      <charset val="128"/>
    </font>
    <font>
      <sz val="10"/>
      <name val="ＭＳ Ｐ明朝"/>
      <family val="1"/>
      <charset val="128"/>
    </font>
    <font>
      <sz val="11"/>
      <color theme="1"/>
      <name val="Eras Light ITC"/>
      <family val="2"/>
    </font>
    <font>
      <sz val="14"/>
      <name val="ＭＳ Ｐゴシック"/>
      <family val="3"/>
      <charset val="128"/>
    </font>
    <font>
      <sz val="8"/>
      <name val="ＭＳ Ｐ明朝"/>
      <family val="1"/>
      <charset val="128"/>
    </font>
    <font>
      <sz val="10"/>
      <name val="ＤＦ特太ゴシック体"/>
      <family val="3"/>
      <charset val="128"/>
    </font>
    <font>
      <u/>
      <sz val="10"/>
      <name val="Eras Light ITC"/>
      <family val="2"/>
    </font>
    <font>
      <sz val="11"/>
      <name val="Eras Light ITC"/>
      <family val="2"/>
    </font>
    <font>
      <sz val="26"/>
      <name val="ＭＳ Ｐゴシック"/>
      <family val="3"/>
      <charset val="128"/>
    </font>
    <font>
      <u val="double"/>
      <sz val="14"/>
      <name val="ＭＳ Ｐゴシック"/>
      <family val="3"/>
      <charset val="128"/>
    </font>
    <font>
      <b/>
      <u val="double"/>
      <sz val="14"/>
      <name val="ＭＳ Ｐゴシック"/>
      <family val="3"/>
      <charset val="128"/>
    </font>
    <font>
      <sz val="11"/>
      <name val="ＭＳ Ｐ明朝"/>
      <family val="1"/>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1" tint="0.499984740745262"/>
        <bgColor indexed="64"/>
      </patternFill>
    </fill>
  </fills>
  <borders count="9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style="hair">
        <color indexed="64"/>
      </top>
      <bottom/>
      <diagonal/>
    </border>
    <border>
      <left style="medium">
        <color indexed="64"/>
      </left>
      <right/>
      <top/>
      <bottom style="thin">
        <color theme="0"/>
      </bottom>
      <diagonal/>
    </border>
    <border>
      <left/>
      <right style="hair">
        <color indexed="64"/>
      </right>
      <top/>
      <bottom style="thin">
        <color theme="0"/>
      </bottom>
      <diagonal/>
    </border>
    <border>
      <left style="medium">
        <color indexed="64"/>
      </left>
      <right/>
      <top style="thin">
        <color theme="0"/>
      </top>
      <bottom/>
      <diagonal/>
    </border>
    <border>
      <left/>
      <right style="hair">
        <color indexed="64"/>
      </right>
      <top style="thin">
        <color theme="0"/>
      </top>
      <bottom/>
      <diagonal/>
    </border>
    <border>
      <left style="thin">
        <color indexed="64"/>
      </left>
      <right/>
      <top style="hair">
        <color indexed="64"/>
      </top>
      <bottom/>
      <diagonal/>
    </border>
    <border>
      <left style="medium">
        <color indexed="64"/>
      </left>
      <right style="medium">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xf numFmtId="0" fontId="2" fillId="0" borderId="0"/>
    <xf numFmtId="38" fontId="2" fillId="0" borderId="0" applyFont="0" applyFill="0" applyBorder="0" applyAlignment="0" applyProtection="0">
      <alignment vertical="center"/>
    </xf>
    <xf numFmtId="0" fontId="2" fillId="0" borderId="0">
      <alignment vertical="center"/>
    </xf>
  </cellStyleXfs>
  <cellXfs count="253">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2" fillId="0" borderId="0" xfId="1" applyAlignment="1">
      <alignment vertical="center"/>
    </xf>
    <xf numFmtId="0" fontId="6" fillId="0" borderId="1" xfId="1" applyFont="1" applyBorder="1" applyAlignment="1">
      <alignment horizontal="center" vertical="center"/>
    </xf>
    <xf numFmtId="0" fontId="8" fillId="0" borderId="2" xfId="1" applyFont="1" applyBorder="1" applyAlignment="1">
      <alignment horizontal="center" vertical="center"/>
    </xf>
    <xf numFmtId="0" fontId="6" fillId="0" borderId="1" xfId="1" applyFont="1" applyBorder="1" applyAlignment="1">
      <alignment vertical="center"/>
    </xf>
    <xf numFmtId="0" fontId="8" fillId="0" borderId="3" xfId="1" applyFont="1" applyBorder="1" applyAlignment="1">
      <alignment vertical="center"/>
    </xf>
    <xf numFmtId="0" fontId="8" fillId="0" borderId="2" xfId="1" applyFont="1" applyBorder="1" applyAlignment="1">
      <alignment vertical="center"/>
    </xf>
    <xf numFmtId="0" fontId="9" fillId="0" borderId="4" xfId="1" applyFont="1" applyBorder="1" applyAlignment="1">
      <alignment vertical="center"/>
    </xf>
    <xf numFmtId="0" fontId="10" fillId="0" borderId="0" xfId="1" applyFont="1" applyAlignment="1">
      <alignment vertical="center"/>
    </xf>
    <xf numFmtId="55" fontId="10" fillId="0" borderId="0" xfId="1" applyNumberFormat="1" applyFont="1" applyAlignment="1">
      <alignment vertical="center"/>
    </xf>
    <xf numFmtId="176" fontId="10" fillId="0" borderId="0" xfId="1" applyNumberFormat="1" applyFont="1" applyAlignment="1">
      <alignment horizontal="center" vertical="center" shrinkToFit="1"/>
    </xf>
    <xf numFmtId="0" fontId="6" fillId="0" borderId="0" xfId="1" applyFont="1" applyAlignment="1">
      <alignment vertical="center"/>
    </xf>
    <xf numFmtId="31" fontId="11" fillId="0" borderId="0" xfId="1" applyNumberFormat="1" applyFont="1" applyAlignment="1">
      <alignment vertical="center"/>
    </xf>
    <xf numFmtId="49" fontId="11" fillId="0" borderId="0" xfId="1" applyNumberFormat="1" applyFont="1" applyAlignment="1">
      <alignment vertical="center"/>
    </xf>
    <xf numFmtId="0" fontId="8" fillId="0" borderId="0" xfId="1" applyFont="1" applyAlignment="1">
      <alignment vertical="center"/>
    </xf>
    <xf numFmtId="0" fontId="2" fillId="0" borderId="0" xfId="1" applyAlignment="1">
      <alignment horizontal="center" vertical="center"/>
    </xf>
    <xf numFmtId="31" fontId="12" fillId="0" borderId="0" xfId="1" applyNumberFormat="1" applyFont="1" applyAlignment="1">
      <alignment vertical="center"/>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vertical="center"/>
      <protection locked="0"/>
    </xf>
    <xf numFmtId="0" fontId="13" fillId="0" borderId="0" xfId="1" applyFont="1" applyAlignment="1">
      <alignment vertical="center"/>
    </xf>
    <xf numFmtId="0" fontId="14" fillId="0" borderId="0" xfId="1" applyFont="1" applyAlignment="1">
      <alignment vertical="center"/>
    </xf>
    <xf numFmtId="0" fontId="14" fillId="0" borderId="5" xfId="1" applyFont="1" applyBorder="1" applyAlignment="1">
      <alignment vertical="center"/>
    </xf>
    <xf numFmtId="0" fontId="15" fillId="0" borderId="0" xfId="1" applyFont="1" applyAlignment="1">
      <alignment vertical="center"/>
    </xf>
    <xf numFmtId="0" fontId="16" fillId="0" borderId="6" xfId="1" applyFont="1" applyBorder="1" applyAlignment="1">
      <alignment vertical="center"/>
    </xf>
    <xf numFmtId="0" fontId="16" fillId="0" borderId="7" xfId="1" applyFont="1" applyBorder="1" applyAlignment="1">
      <alignment vertical="center"/>
    </xf>
    <xf numFmtId="0" fontId="14" fillId="0" borderId="8" xfId="1" applyFont="1" applyBorder="1" applyAlignment="1">
      <alignment vertical="center"/>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16" fillId="0" borderId="11" xfId="1" applyFont="1" applyBorder="1" applyAlignment="1">
      <alignment horizontal="center" vertical="center"/>
    </xf>
    <xf numFmtId="0" fontId="16" fillId="0" borderId="12" xfId="1" applyFont="1" applyBorder="1" applyAlignment="1">
      <alignment horizontal="center" vertical="center"/>
    </xf>
    <xf numFmtId="0" fontId="16" fillId="0" borderId="13"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vertical="center"/>
    </xf>
    <xf numFmtId="0" fontId="17" fillId="0" borderId="15" xfId="1" applyFont="1" applyBorder="1" applyAlignment="1">
      <alignment horizontal="center" vertical="center"/>
    </xf>
    <xf numFmtId="0" fontId="17" fillId="0" borderId="16"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10" fillId="0" borderId="8" xfId="1" applyFont="1" applyBorder="1" applyAlignment="1">
      <alignment vertical="center"/>
    </xf>
    <xf numFmtId="177" fontId="18" fillId="0" borderId="17" xfId="2" applyNumberFormat="1" applyFont="1" applyBorder="1" applyAlignment="1" applyProtection="1">
      <alignment horizontal="center" vertical="center" shrinkToFit="1"/>
      <protection locked="0"/>
    </xf>
    <xf numFmtId="177" fontId="18" fillId="0" borderId="18" xfId="2" applyNumberFormat="1" applyFont="1" applyBorder="1" applyAlignment="1" applyProtection="1">
      <alignment horizontal="center" vertical="center" shrinkToFit="1"/>
      <protection locked="0"/>
    </xf>
    <xf numFmtId="178" fontId="19" fillId="0" borderId="19" xfId="2" applyNumberFormat="1" applyFont="1" applyBorder="1" applyAlignment="1" applyProtection="1">
      <alignment vertical="center" shrinkToFit="1"/>
      <protection locked="0"/>
    </xf>
    <xf numFmtId="178" fontId="19" fillId="0" borderId="20" xfId="2" applyNumberFormat="1" applyFont="1" applyBorder="1" applyAlignment="1" applyProtection="1">
      <alignment horizontal="left" vertical="center" shrinkToFit="1"/>
      <protection locked="0"/>
    </xf>
    <xf numFmtId="178" fontId="19" fillId="0" borderId="21" xfId="2" applyNumberFormat="1" applyFont="1" applyBorder="1" applyAlignment="1" applyProtection="1">
      <alignment horizontal="left" vertical="center" shrinkToFit="1"/>
      <protection locked="0"/>
    </xf>
    <xf numFmtId="0" fontId="11" fillId="0" borderId="22" xfId="2" applyFont="1" applyBorder="1" applyAlignment="1" applyProtection="1">
      <alignment horizontal="center" vertical="center" shrinkToFit="1"/>
      <protection locked="0"/>
    </xf>
    <xf numFmtId="0" fontId="11" fillId="0" borderId="20" xfId="2" applyFont="1" applyBorder="1" applyAlignment="1" applyProtection="1">
      <alignment horizontal="center" vertical="center" shrinkToFit="1"/>
      <protection locked="0"/>
    </xf>
    <xf numFmtId="0" fontId="19" fillId="0" borderId="19" xfId="2" applyFont="1" applyBorder="1" applyAlignment="1" applyProtection="1">
      <alignment horizontal="center" vertical="center" shrinkToFit="1"/>
      <protection locked="0"/>
    </xf>
    <xf numFmtId="0" fontId="19" fillId="0" borderId="20" xfId="2" applyFont="1" applyBorder="1" applyAlignment="1" applyProtection="1">
      <alignment horizontal="center" vertical="center" shrinkToFit="1"/>
      <protection locked="0"/>
    </xf>
    <xf numFmtId="0" fontId="19" fillId="0" borderId="23" xfId="2" applyFont="1" applyBorder="1" applyAlignment="1" applyProtection="1">
      <alignment horizontal="center" vertical="center" shrinkToFit="1"/>
      <protection locked="0"/>
    </xf>
    <xf numFmtId="0" fontId="15" fillId="0" borderId="24" xfId="2" applyFont="1" applyBorder="1" applyAlignment="1" applyProtection="1">
      <alignment horizontal="center" vertical="center"/>
      <protection locked="0"/>
    </xf>
    <xf numFmtId="0" fontId="15" fillId="0" borderId="25" xfId="2" applyFont="1" applyBorder="1" applyAlignment="1" applyProtection="1">
      <alignment vertical="center"/>
      <protection locked="0"/>
    </xf>
    <xf numFmtId="0" fontId="2" fillId="0" borderId="25" xfId="2" applyBorder="1" applyAlignment="1" applyProtection="1">
      <alignment horizontal="center" vertical="center" shrinkToFit="1"/>
      <protection locked="0"/>
    </xf>
    <xf numFmtId="0" fontId="2" fillId="0" borderId="26" xfId="2" applyBorder="1" applyAlignment="1" applyProtection="1">
      <alignment horizontal="center" vertical="center" shrinkToFit="1"/>
      <protection locked="0"/>
    </xf>
    <xf numFmtId="0" fontId="16" fillId="0" borderId="9" xfId="2" applyFont="1" applyBorder="1" applyAlignment="1">
      <alignment horizontal="center" vertical="center"/>
    </xf>
    <xf numFmtId="0" fontId="16" fillId="0" borderId="10" xfId="2" applyFont="1" applyBorder="1" applyAlignment="1">
      <alignment horizontal="center" vertical="center"/>
    </xf>
    <xf numFmtId="0" fontId="16" fillId="0" borderId="11" xfId="2" applyFont="1" applyBorder="1" applyAlignment="1">
      <alignment horizontal="center" vertical="center"/>
    </xf>
    <xf numFmtId="0" fontId="16" fillId="0" borderId="27" xfId="2" applyFont="1" applyBorder="1" applyAlignment="1">
      <alignment horizontal="center" vertical="center"/>
    </xf>
    <xf numFmtId="0" fontId="16" fillId="0" borderId="28" xfId="2" applyFont="1" applyBorder="1" applyAlignment="1">
      <alignment horizontal="center" vertical="center"/>
    </xf>
    <xf numFmtId="0" fontId="16" fillId="0" borderId="29" xfId="1" applyFont="1" applyBorder="1" applyAlignment="1">
      <alignment vertical="center"/>
    </xf>
    <xf numFmtId="0" fontId="17" fillId="0" borderId="30" xfId="1" applyFont="1" applyBorder="1" applyAlignment="1">
      <alignment horizontal="center" vertical="center"/>
    </xf>
    <xf numFmtId="0" fontId="17" fillId="0" borderId="31" xfId="1" applyFont="1" applyBorder="1" applyAlignment="1">
      <alignment horizontal="center" vertical="center"/>
    </xf>
    <xf numFmtId="0" fontId="17" fillId="0" borderId="32" xfId="1" applyFont="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38" fontId="18" fillId="0" borderId="19" xfId="3" applyFont="1" applyBorder="1" applyAlignment="1" applyProtection="1">
      <alignment vertical="center"/>
      <protection locked="0"/>
    </xf>
    <xf numFmtId="38" fontId="18" fillId="0" borderId="20" xfId="3" applyFont="1" applyBorder="1" applyAlignment="1" applyProtection="1">
      <alignment vertical="center"/>
      <protection locked="0"/>
    </xf>
    <xf numFmtId="38" fontId="18" fillId="0" borderId="33" xfId="3" applyFont="1" applyBorder="1" applyAlignment="1" applyProtection="1">
      <alignment vertical="center"/>
      <protection locked="0"/>
    </xf>
    <xf numFmtId="38" fontId="18" fillId="0" borderId="34" xfId="3" applyFont="1" applyBorder="1" applyAlignment="1" applyProtection="1">
      <alignment vertical="center"/>
      <protection locked="0"/>
    </xf>
    <xf numFmtId="38" fontId="18" fillId="0" borderId="35" xfId="3" applyFont="1" applyBorder="1" applyAlignment="1" applyProtection="1">
      <alignment vertical="center"/>
      <protection locked="0"/>
    </xf>
    <xf numFmtId="38" fontId="21" fillId="0" borderId="0" xfId="3" applyFont="1" applyAlignment="1">
      <alignment vertical="center"/>
    </xf>
    <xf numFmtId="38" fontId="21" fillId="0" borderId="29" xfId="1" applyNumberFormat="1" applyFont="1" applyBorder="1" applyAlignment="1">
      <alignment vertical="center"/>
    </xf>
    <xf numFmtId="0" fontId="10" fillId="0" borderId="19" xfId="2" applyFont="1" applyBorder="1" applyAlignment="1" applyProtection="1">
      <alignment horizontal="center" vertical="center" shrinkToFit="1"/>
      <protection locked="0"/>
    </xf>
    <xf numFmtId="0" fontId="10" fillId="0" borderId="20" xfId="2" applyFont="1" applyBorder="1" applyAlignment="1" applyProtection="1">
      <alignment horizontal="center" vertical="center" shrinkToFit="1"/>
      <protection locked="0"/>
    </xf>
    <xf numFmtId="0" fontId="12" fillId="0" borderId="36" xfId="2" applyFont="1" applyBorder="1" applyAlignment="1" applyProtection="1">
      <alignment horizontal="center" vertical="center" shrinkToFit="1"/>
      <protection locked="0"/>
    </xf>
    <xf numFmtId="0" fontId="12" fillId="0" borderId="20" xfId="2" applyFont="1" applyBorder="1" applyAlignment="1" applyProtection="1">
      <alignment horizontal="center" vertical="center" shrinkToFit="1"/>
      <protection locked="0"/>
    </xf>
    <xf numFmtId="0" fontId="12" fillId="0" borderId="33" xfId="2" applyFont="1" applyBorder="1" applyAlignment="1" applyProtection="1">
      <alignment horizontal="center" vertical="center" shrinkToFit="1"/>
      <protection locked="0"/>
    </xf>
    <xf numFmtId="0" fontId="20" fillId="0" borderId="0" xfId="1" applyFont="1" applyAlignment="1">
      <alignment vertical="center"/>
    </xf>
    <xf numFmtId="38" fontId="14" fillId="0" borderId="0" xfId="3" applyFont="1">
      <alignment vertical="center"/>
    </xf>
    <xf numFmtId="38" fontId="21" fillId="0" borderId="0" xfId="3" applyFont="1">
      <alignment vertical="center"/>
    </xf>
    <xf numFmtId="38" fontId="21" fillId="0" borderId="0" xfId="1" applyNumberFormat="1" applyFont="1" applyAlignment="1">
      <alignment vertical="center"/>
    </xf>
    <xf numFmtId="0" fontId="21" fillId="0" borderId="0" xfId="1" applyFont="1" applyAlignment="1">
      <alignment vertical="center"/>
    </xf>
    <xf numFmtId="0" fontId="22" fillId="0" borderId="0" xfId="1" applyFont="1" applyAlignment="1">
      <alignment vertical="center"/>
    </xf>
    <xf numFmtId="0" fontId="12" fillId="0" borderId="0" xfId="1" applyFont="1" applyAlignment="1">
      <alignment vertical="center"/>
    </xf>
    <xf numFmtId="0" fontId="11" fillId="0" borderId="0" xfId="1" applyFont="1" applyAlignment="1">
      <alignment vertical="center"/>
    </xf>
    <xf numFmtId="38" fontId="11" fillId="0" borderId="0" xfId="1" applyNumberFormat="1" applyFont="1" applyAlignment="1">
      <alignment vertical="center"/>
    </xf>
    <xf numFmtId="0" fontId="25" fillId="0" borderId="37" xfId="2" applyFont="1" applyBorder="1" applyAlignment="1">
      <alignment horizontal="right" vertical="center"/>
    </xf>
    <xf numFmtId="0" fontId="12" fillId="0" borderId="0" xfId="2" applyFont="1" applyAlignment="1">
      <alignment horizontal="right" vertical="center"/>
    </xf>
    <xf numFmtId="0" fontId="14" fillId="0" borderId="38" xfId="1" applyFont="1" applyBorder="1" applyAlignment="1">
      <alignment horizontal="center" vertical="center"/>
    </xf>
    <xf numFmtId="0" fontId="14" fillId="0" borderId="39" xfId="1" applyFont="1" applyBorder="1" applyAlignment="1">
      <alignment horizontal="center" vertical="center"/>
    </xf>
    <xf numFmtId="0" fontId="14" fillId="0" borderId="40" xfId="1" applyFont="1" applyBorder="1" applyAlignment="1">
      <alignment horizontal="center" vertical="center"/>
    </xf>
    <xf numFmtId="0" fontId="14" fillId="0" borderId="41" xfId="1" applyFont="1" applyBorder="1" applyAlignment="1">
      <alignment horizontal="center" vertical="center"/>
    </xf>
    <xf numFmtId="0" fontId="14" fillId="0" borderId="40" xfId="1" applyFont="1" applyBorder="1" applyAlignment="1">
      <alignment horizontal="center" vertical="center"/>
    </xf>
    <xf numFmtId="0" fontId="14" fillId="0" borderId="42" xfId="1" applyFont="1" applyBorder="1" applyAlignment="1">
      <alignment horizontal="center" vertical="center"/>
    </xf>
    <xf numFmtId="0" fontId="14" fillId="0" borderId="43" xfId="1" applyFont="1" applyBorder="1" applyAlignment="1">
      <alignment vertical="center"/>
    </xf>
    <xf numFmtId="0" fontId="14" fillId="0" borderId="44" xfId="1" applyFont="1" applyBorder="1" applyAlignment="1">
      <alignment horizontal="center" vertical="center"/>
    </xf>
    <xf numFmtId="0" fontId="14" fillId="0" borderId="45" xfId="1" applyFont="1" applyBorder="1" applyAlignment="1">
      <alignment horizontal="center" vertical="center"/>
    </xf>
    <xf numFmtId="0" fontId="5" fillId="0" borderId="40" xfId="1" applyFont="1" applyBorder="1" applyAlignment="1">
      <alignment horizontal="center" vertical="center"/>
    </xf>
    <xf numFmtId="0" fontId="5" fillId="0" borderId="42" xfId="1" applyFont="1" applyBorder="1" applyAlignment="1">
      <alignment horizontal="center" vertical="center"/>
    </xf>
    <xf numFmtId="0" fontId="5" fillId="0" borderId="46" xfId="1" applyFont="1" applyBorder="1" applyAlignment="1">
      <alignment vertical="center"/>
    </xf>
    <xf numFmtId="0" fontId="5" fillId="0" borderId="45" xfId="1" applyFont="1" applyBorder="1" applyAlignment="1">
      <alignment horizontal="center" vertical="center"/>
    </xf>
    <xf numFmtId="0" fontId="27" fillId="2" borderId="47" xfId="1" applyFont="1" applyFill="1" applyBorder="1" applyAlignment="1">
      <alignment horizontal="center" vertical="center" shrinkToFit="1"/>
    </xf>
    <xf numFmtId="0" fontId="27" fillId="2" borderId="48" xfId="1" applyFont="1" applyFill="1" applyBorder="1" applyAlignment="1">
      <alignment horizontal="center" vertical="center" shrinkToFit="1"/>
    </xf>
    <xf numFmtId="0" fontId="28" fillId="0" borderId="49" xfId="1" applyFont="1" applyBorder="1" applyAlignment="1">
      <alignment horizontal="center" vertical="center"/>
    </xf>
    <xf numFmtId="0" fontId="28" fillId="0" borderId="50" xfId="1" applyFont="1" applyBorder="1" applyAlignment="1">
      <alignment horizontal="center" vertical="center"/>
    </xf>
    <xf numFmtId="0" fontId="11" fillId="0" borderId="51" xfId="2" applyFont="1" applyBorder="1" applyAlignment="1">
      <alignment vertical="center" shrinkToFit="1"/>
    </xf>
    <xf numFmtId="38" fontId="29" fillId="0" borderId="52" xfId="3" applyFont="1" applyBorder="1">
      <alignment vertical="center"/>
    </xf>
    <xf numFmtId="38" fontId="29" fillId="0" borderId="53" xfId="3" applyFont="1" applyBorder="1">
      <alignment vertical="center"/>
    </xf>
    <xf numFmtId="38" fontId="10" fillId="0" borderId="54" xfId="3" applyFont="1" applyFill="1" applyBorder="1">
      <alignment vertical="center"/>
    </xf>
    <xf numFmtId="38" fontId="11" fillId="0" borderId="50" xfId="3" applyFont="1" applyFill="1" applyBorder="1">
      <alignment vertical="center"/>
    </xf>
    <xf numFmtId="38" fontId="6" fillId="0" borderId="54" xfId="3" applyFont="1" applyFill="1" applyBorder="1">
      <alignment vertical="center"/>
    </xf>
    <xf numFmtId="38" fontId="8" fillId="0" borderId="55" xfId="3" applyFont="1" applyFill="1" applyBorder="1" applyProtection="1">
      <alignment vertical="center"/>
      <protection locked="0"/>
    </xf>
    <xf numFmtId="38" fontId="8" fillId="0" borderId="56" xfId="3" applyFont="1" applyFill="1" applyBorder="1" applyProtection="1">
      <alignment vertical="center"/>
      <protection locked="0"/>
    </xf>
    <xf numFmtId="0" fontId="30" fillId="0" borderId="0" xfId="2" applyFont="1" applyAlignment="1" applyProtection="1">
      <alignment horizontal="center" vertical="center" shrinkToFit="1"/>
      <protection hidden="1"/>
    </xf>
    <xf numFmtId="38" fontId="8" fillId="0" borderId="0" xfId="3" applyFont="1">
      <alignment vertical="center"/>
    </xf>
    <xf numFmtId="0" fontId="28" fillId="3" borderId="49" xfId="1" applyFont="1" applyFill="1" applyBorder="1" applyAlignment="1">
      <alignment horizontal="center" vertical="center"/>
    </xf>
    <xf numFmtId="0" fontId="28" fillId="3" borderId="50" xfId="1" applyFont="1" applyFill="1" applyBorder="1" applyAlignment="1">
      <alignment horizontal="center" vertical="center"/>
    </xf>
    <xf numFmtId="0" fontId="11" fillId="3" borderId="51" xfId="2" applyFont="1" applyFill="1" applyBorder="1" applyAlignment="1">
      <alignment vertical="center" shrinkToFit="1"/>
    </xf>
    <xf numFmtId="38" fontId="3" fillId="3" borderId="55" xfId="3" applyFont="1" applyFill="1" applyBorder="1">
      <alignment vertical="center"/>
    </xf>
    <xf numFmtId="38" fontId="12" fillId="3" borderId="50" xfId="3" applyFont="1" applyFill="1" applyBorder="1">
      <alignment vertical="center"/>
    </xf>
    <xf numFmtId="38" fontId="31" fillId="3" borderId="55" xfId="3" applyFont="1" applyFill="1" applyBorder="1">
      <alignment vertical="center"/>
    </xf>
    <xf numFmtId="38" fontId="15" fillId="3" borderId="55" xfId="3" applyFont="1" applyFill="1" applyBorder="1" applyProtection="1">
      <alignment vertical="center"/>
      <protection locked="0"/>
    </xf>
    <xf numFmtId="38" fontId="15" fillId="3" borderId="57" xfId="3" applyFont="1" applyFill="1" applyBorder="1" applyProtection="1">
      <alignment vertical="center"/>
      <protection locked="0"/>
    </xf>
    <xf numFmtId="0" fontId="27" fillId="2" borderId="58" xfId="1" applyFont="1" applyFill="1" applyBorder="1" applyAlignment="1">
      <alignment horizontal="center" vertical="center" shrinkToFit="1"/>
    </xf>
    <xf numFmtId="0" fontId="27" fillId="2" borderId="59" xfId="1" applyFont="1" applyFill="1" applyBorder="1" applyAlignment="1">
      <alignment horizontal="center" vertical="center" shrinkToFit="1"/>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11" fillId="3" borderId="53" xfId="2" applyFont="1" applyFill="1" applyBorder="1" applyAlignment="1">
      <alignment vertical="center" shrinkToFit="1"/>
    </xf>
    <xf numFmtId="38" fontId="10" fillId="0" borderId="60" xfId="3" applyFont="1" applyBorder="1">
      <alignment vertical="center"/>
    </xf>
    <xf numFmtId="38" fontId="11" fillId="0" borderId="7" xfId="3" applyFont="1" applyBorder="1">
      <alignment vertical="center"/>
    </xf>
    <xf numFmtId="38" fontId="6" fillId="0" borderId="60" xfId="3" applyFont="1" applyBorder="1">
      <alignment vertical="center"/>
    </xf>
    <xf numFmtId="38" fontId="8" fillId="0" borderId="60" xfId="3" applyFont="1" applyBorder="1" applyProtection="1">
      <alignment vertical="center"/>
      <protection locked="0"/>
    </xf>
    <xf numFmtId="38" fontId="8" fillId="0" borderId="56" xfId="3" applyFont="1" applyBorder="1" applyProtection="1">
      <alignment vertical="center"/>
      <protection locked="0"/>
    </xf>
    <xf numFmtId="0" fontId="28" fillId="0" borderId="61" xfId="1" applyFont="1" applyBorder="1" applyAlignment="1">
      <alignment horizontal="center" vertical="center"/>
    </xf>
    <xf numFmtId="0" fontId="28" fillId="0" borderId="62" xfId="1" applyFont="1" applyBorder="1" applyAlignment="1">
      <alignment horizontal="center" vertical="center"/>
    </xf>
    <xf numFmtId="0" fontId="11" fillId="0" borderId="63" xfId="2" applyFont="1" applyBorder="1" applyAlignment="1">
      <alignment vertical="center" shrinkToFit="1"/>
    </xf>
    <xf numFmtId="38" fontId="3" fillId="0" borderId="54" xfId="3" applyFont="1" applyBorder="1">
      <alignment vertical="center"/>
    </xf>
    <xf numFmtId="38" fontId="12" fillId="0" borderId="62" xfId="3" applyFont="1" applyBorder="1">
      <alignment vertical="center"/>
    </xf>
    <xf numFmtId="38" fontId="31" fillId="0" borderId="54" xfId="3" applyFont="1" applyBorder="1">
      <alignment vertical="center"/>
    </xf>
    <xf numFmtId="38" fontId="15" fillId="0" borderId="54" xfId="3" applyFont="1" applyBorder="1" applyProtection="1">
      <alignment vertical="center"/>
      <protection locked="0"/>
    </xf>
    <xf numFmtId="38" fontId="15" fillId="0" borderId="56" xfId="3" applyFont="1" applyBorder="1" applyProtection="1">
      <alignment vertical="center"/>
      <protection locked="0"/>
    </xf>
    <xf numFmtId="0" fontId="28" fillId="4" borderId="6" xfId="1" applyFont="1" applyFill="1" applyBorder="1" applyAlignment="1">
      <alignment horizontal="center" vertical="center"/>
    </xf>
    <xf numFmtId="0" fontId="28" fillId="4" borderId="7" xfId="1" applyFont="1" applyFill="1" applyBorder="1" applyAlignment="1">
      <alignment horizontal="center" vertical="center"/>
    </xf>
    <xf numFmtId="0" fontId="11" fillId="4" borderId="53" xfId="2" applyFont="1" applyFill="1" applyBorder="1" applyAlignment="1">
      <alignment vertical="center" shrinkToFit="1"/>
    </xf>
    <xf numFmtId="38" fontId="32" fillId="4" borderId="6" xfId="3" applyFont="1" applyFill="1" applyBorder="1" applyAlignment="1">
      <alignment horizontal="center" vertical="center"/>
    </xf>
    <xf numFmtId="38" fontId="32" fillId="4" borderId="7" xfId="3" applyFont="1" applyFill="1" applyBorder="1" applyAlignment="1">
      <alignment horizontal="center" vertical="center"/>
    </xf>
    <xf numFmtId="38" fontId="32" fillId="4" borderId="8" xfId="3" applyFont="1" applyFill="1" applyBorder="1" applyAlignment="1">
      <alignment horizontal="center" vertical="center"/>
    </xf>
    <xf numFmtId="0" fontId="11" fillId="0" borderId="53" xfId="2" applyFont="1" applyBorder="1" applyAlignment="1">
      <alignment vertical="center" shrinkToFit="1"/>
    </xf>
    <xf numFmtId="38" fontId="3" fillId="0" borderId="60" xfId="3" applyFont="1" applyBorder="1">
      <alignment vertical="center"/>
    </xf>
    <xf numFmtId="38" fontId="12" fillId="0" borderId="7" xfId="3" applyFont="1" applyBorder="1">
      <alignment vertical="center"/>
    </xf>
    <xf numFmtId="38" fontId="31" fillId="0" borderId="60" xfId="3" applyFont="1" applyBorder="1">
      <alignment vertical="center"/>
    </xf>
    <xf numFmtId="38" fontId="15" fillId="0" borderId="60" xfId="3" applyFont="1" applyBorder="1" applyProtection="1">
      <alignment vertical="center"/>
      <protection locked="0"/>
    </xf>
    <xf numFmtId="0" fontId="28" fillId="0" borderId="6" xfId="2" applyFont="1" applyBorder="1" applyAlignment="1">
      <alignment horizontal="center" vertical="center"/>
    </xf>
    <xf numFmtId="0" fontId="28" fillId="0" borderId="7" xfId="2" applyFont="1" applyBorder="1" applyAlignment="1">
      <alignment horizontal="center" vertical="center"/>
    </xf>
    <xf numFmtId="0" fontId="27" fillId="2" borderId="64" xfId="1" applyFont="1" applyFill="1" applyBorder="1" applyAlignment="1">
      <alignment horizontal="center" vertical="center" shrinkToFit="1"/>
    </xf>
    <xf numFmtId="0" fontId="27" fillId="2" borderId="65" xfId="1" applyFont="1" applyFill="1" applyBorder="1" applyAlignment="1">
      <alignment horizontal="center" vertical="center" shrinkToFit="1"/>
    </xf>
    <xf numFmtId="0" fontId="28" fillId="0" borderId="66" xfId="1" applyFont="1" applyBorder="1" applyAlignment="1">
      <alignment horizontal="center" vertical="center"/>
    </xf>
    <xf numFmtId="0" fontId="28" fillId="0" borderId="20" xfId="1" applyFont="1" applyBorder="1" applyAlignment="1">
      <alignment horizontal="center" vertical="center"/>
    </xf>
    <xf numFmtId="0" fontId="11" fillId="0" borderId="67" xfId="2" applyFont="1" applyBorder="1" applyAlignment="1">
      <alignment vertical="center" shrinkToFit="1"/>
    </xf>
    <xf numFmtId="38" fontId="29" fillId="0" borderId="68" xfId="3" applyFont="1" applyBorder="1">
      <alignment vertical="center"/>
    </xf>
    <xf numFmtId="38" fontId="33" fillId="0" borderId="67" xfId="3" applyFont="1" applyBorder="1">
      <alignment vertical="center"/>
    </xf>
    <xf numFmtId="38" fontId="3" fillId="0" borderId="36" xfId="3" applyFont="1" applyBorder="1">
      <alignment vertical="center"/>
    </xf>
    <xf numFmtId="38" fontId="12" fillId="0" borderId="20" xfId="3" applyFont="1" applyBorder="1">
      <alignment vertical="center"/>
    </xf>
    <xf numFmtId="38" fontId="31" fillId="0" borderId="36" xfId="3" applyFont="1" applyBorder="1">
      <alignment vertical="center"/>
    </xf>
    <xf numFmtId="38" fontId="15" fillId="0" borderId="36" xfId="3" applyFont="1" applyBorder="1" applyProtection="1">
      <alignment vertical="center"/>
      <protection locked="0"/>
    </xf>
    <xf numFmtId="38" fontId="15" fillId="0" borderId="69" xfId="3" applyFont="1" applyBorder="1" applyProtection="1">
      <alignment vertical="center"/>
      <protection locked="0"/>
    </xf>
    <xf numFmtId="0" fontId="1" fillId="0" borderId="0" xfId="0" applyFont="1">
      <alignment vertical="center"/>
    </xf>
    <xf numFmtId="0" fontId="10" fillId="0" borderId="64" xfId="1" applyFont="1" applyBorder="1" applyAlignment="1">
      <alignment vertical="center"/>
    </xf>
    <xf numFmtId="0" fontId="10" fillId="0" borderId="5" xfId="1" applyFont="1" applyBorder="1" applyAlignment="1">
      <alignment vertical="center"/>
    </xf>
    <xf numFmtId="0" fontId="34" fillId="0" borderId="5" xfId="1" applyFont="1" applyBorder="1" applyAlignment="1">
      <alignment vertical="center"/>
    </xf>
    <xf numFmtId="0" fontId="11" fillId="0" borderId="5" xfId="1" applyFont="1" applyBorder="1" applyAlignment="1">
      <alignment vertical="center"/>
    </xf>
    <xf numFmtId="38" fontId="29" fillId="0" borderId="70" xfId="3" applyFont="1" applyBorder="1">
      <alignment vertical="center"/>
    </xf>
    <xf numFmtId="38" fontId="33" fillId="0" borderId="71" xfId="3" applyFont="1" applyBorder="1">
      <alignment vertical="center"/>
    </xf>
    <xf numFmtId="38" fontId="12" fillId="0" borderId="5" xfId="3" applyFont="1" applyBorder="1">
      <alignment vertical="center"/>
    </xf>
    <xf numFmtId="38" fontId="31" fillId="0" borderId="72" xfId="3" applyFont="1" applyBorder="1">
      <alignment vertical="center"/>
    </xf>
    <xf numFmtId="38" fontId="15" fillId="0" borderId="72" xfId="3" applyFont="1" applyBorder="1">
      <alignment vertical="center"/>
    </xf>
    <xf numFmtId="38" fontId="15" fillId="0" borderId="69" xfId="3" applyFont="1" applyBorder="1">
      <alignment vertical="center"/>
    </xf>
    <xf numFmtId="0" fontId="28" fillId="0" borderId="73" xfId="2" applyFont="1" applyBorder="1" applyAlignment="1">
      <alignment horizontal="center" vertical="center"/>
    </xf>
    <xf numFmtId="0" fontId="28" fillId="0" borderId="18" xfId="2" applyFont="1" applyBorder="1" applyAlignment="1">
      <alignment horizontal="center" vertical="center"/>
    </xf>
    <xf numFmtId="0" fontId="34" fillId="0" borderId="0" xfId="1" applyFont="1" applyAlignment="1">
      <alignment vertical="center"/>
    </xf>
    <xf numFmtId="38" fontId="29" fillId="0" borderId="0" xfId="3" applyFont="1">
      <alignment vertical="center"/>
    </xf>
    <xf numFmtId="38" fontId="33" fillId="0" borderId="0" xfId="3" applyFont="1">
      <alignment vertical="center"/>
    </xf>
    <xf numFmtId="38" fontId="12" fillId="0" borderId="0" xfId="3" applyFont="1">
      <alignment vertical="center"/>
    </xf>
    <xf numFmtId="0" fontId="27" fillId="2" borderId="74" xfId="1" applyFont="1" applyFill="1" applyBorder="1" applyAlignment="1">
      <alignment horizontal="center" vertical="center" shrinkToFit="1"/>
    </xf>
    <xf numFmtId="0" fontId="27" fillId="2" borderId="75" xfId="1" applyFont="1" applyFill="1" applyBorder="1" applyAlignment="1">
      <alignment horizontal="center" vertical="center" shrinkToFit="1"/>
    </xf>
    <xf numFmtId="0" fontId="28" fillId="0" borderId="52" xfId="2" applyFont="1" applyBorder="1" applyAlignment="1">
      <alignment horizontal="center" vertical="center"/>
    </xf>
    <xf numFmtId="38" fontId="11" fillId="0" borderId="62" xfId="3" applyFont="1" applyFill="1" applyBorder="1">
      <alignment vertical="center"/>
    </xf>
    <xf numFmtId="38" fontId="8" fillId="0" borderId="54" xfId="3" applyFont="1" applyFill="1" applyBorder="1" applyProtection="1">
      <alignment vertical="center"/>
      <protection locked="0"/>
    </xf>
    <xf numFmtId="38" fontId="15" fillId="0" borderId="0" xfId="3" applyFont="1">
      <alignment vertical="center"/>
    </xf>
    <xf numFmtId="0" fontId="35" fillId="0" borderId="0" xfId="1" applyFont="1" applyAlignment="1">
      <alignment vertical="center"/>
    </xf>
    <xf numFmtId="0" fontId="36" fillId="0" borderId="0" xfId="1" applyFont="1" applyAlignment="1">
      <alignment vertical="center"/>
    </xf>
    <xf numFmtId="38" fontId="36" fillId="0" borderId="0" xfId="1" applyNumberFormat="1" applyFont="1" applyAlignment="1">
      <alignment vertical="center"/>
    </xf>
    <xf numFmtId="0" fontId="37" fillId="0" borderId="0" xfId="1" applyFont="1" applyAlignment="1">
      <alignment vertical="center"/>
    </xf>
    <xf numFmtId="38" fontId="33" fillId="0" borderId="0" xfId="3" applyFont="1" applyAlignment="1">
      <alignment vertical="center"/>
    </xf>
    <xf numFmtId="38" fontId="15" fillId="0" borderId="0" xfId="1" applyNumberFormat="1" applyFont="1" applyAlignment="1">
      <alignment vertical="center"/>
    </xf>
    <xf numFmtId="0" fontId="27" fillId="2" borderId="76" xfId="1" applyFont="1" applyFill="1" applyBorder="1" applyAlignment="1">
      <alignment horizontal="center" vertical="center" shrinkToFit="1"/>
    </xf>
    <xf numFmtId="0" fontId="27" fillId="2" borderId="77" xfId="1" applyFont="1" applyFill="1" applyBorder="1" applyAlignment="1">
      <alignment horizontal="center" vertical="center" shrinkToFit="1"/>
    </xf>
    <xf numFmtId="0" fontId="38" fillId="0" borderId="6" xfId="2" applyFont="1" applyBorder="1" applyAlignment="1">
      <alignment horizontal="center" vertical="center"/>
    </xf>
    <xf numFmtId="0" fontId="38" fillId="0" borderId="7" xfId="2" applyFont="1" applyBorder="1" applyAlignment="1">
      <alignment horizontal="center" vertical="center"/>
    </xf>
    <xf numFmtId="0" fontId="12" fillId="3" borderId="53" xfId="2" applyFont="1" applyFill="1" applyBorder="1" applyAlignment="1">
      <alignment vertical="center" shrinkToFit="1"/>
    </xf>
    <xf numFmtId="0" fontId="38" fillId="0" borderId="73" xfId="1" applyFont="1" applyBorder="1" applyAlignment="1">
      <alignment horizontal="center" vertical="center"/>
    </xf>
    <xf numFmtId="0" fontId="38" fillId="0" borderId="18" xfId="1" applyFont="1" applyBorder="1" applyAlignment="1">
      <alignment horizontal="center" vertical="center"/>
    </xf>
    <xf numFmtId="38" fontId="3" fillId="0" borderId="78" xfId="3" applyFont="1" applyBorder="1">
      <alignment vertical="center"/>
    </xf>
    <xf numFmtId="38" fontId="12" fillId="0" borderId="18" xfId="3" applyFont="1" applyBorder="1">
      <alignment vertical="center"/>
    </xf>
    <xf numFmtId="38" fontId="31" fillId="0" borderId="78" xfId="3" applyFont="1" applyBorder="1">
      <alignment vertical="center"/>
    </xf>
    <xf numFmtId="38" fontId="15" fillId="0" borderId="78" xfId="3" applyFont="1" applyBorder="1" applyProtection="1">
      <alignment vertical="center"/>
      <protection locked="0"/>
    </xf>
    <xf numFmtId="38" fontId="15" fillId="0" borderId="79" xfId="3" applyFont="1" applyBorder="1" applyProtection="1">
      <alignment vertical="center"/>
      <protection locked="0"/>
    </xf>
    <xf numFmtId="0" fontId="27" fillId="2" borderId="80" xfId="1" applyFont="1" applyFill="1" applyBorder="1" applyAlignment="1">
      <alignment horizontal="center" vertical="center" shrinkToFit="1"/>
    </xf>
    <xf numFmtId="0" fontId="27" fillId="2" borderId="81" xfId="1" applyFont="1" applyFill="1" applyBorder="1" applyAlignment="1">
      <alignment horizontal="center" vertical="center" shrinkToFit="1"/>
    </xf>
    <xf numFmtId="0" fontId="38" fillId="0" borderId="82" xfId="2" applyFont="1" applyBorder="1" applyAlignment="1">
      <alignment horizontal="center" vertical="center"/>
    </xf>
    <xf numFmtId="0" fontId="38" fillId="0" borderId="83" xfId="2" applyFont="1" applyBorder="1" applyAlignment="1">
      <alignment horizontal="center" vertical="center"/>
    </xf>
    <xf numFmtId="0" fontId="12" fillId="0" borderId="84" xfId="2" applyFont="1" applyBorder="1" applyAlignment="1">
      <alignment vertical="center" shrinkToFit="1"/>
    </xf>
    <xf numFmtId="38" fontId="29" fillId="0" borderId="84" xfId="3" applyFont="1" applyBorder="1">
      <alignment vertical="center"/>
    </xf>
    <xf numFmtId="38" fontId="29" fillId="0" borderId="85" xfId="3" applyFont="1" applyBorder="1">
      <alignment vertical="center"/>
    </xf>
    <xf numFmtId="38" fontId="3" fillId="0" borderId="86" xfId="3" applyFont="1" applyBorder="1">
      <alignment vertical="center"/>
    </xf>
    <xf numFmtId="38" fontId="12" fillId="0" borderId="83" xfId="3" applyFont="1" applyBorder="1">
      <alignment vertical="center"/>
    </xf>
    <xf numFmtId="38" fontId="31" fillId="0" borderId="86" xfId="3" applyFont="1" applyBorder="1">
      <alignment vertical="center"/>
    </xf>
    <xf numFmtId="38" fontId="15" fillId="0" borderId="86" xfId="3" applyFont="1" applyBorder="1" applyProtection="1">
      <alignment vertical="center"/>
      <protection locked="0"/>
    </xf>
    <xf numFmtId="38" fontId="15" fillId="0" borderId="87" xfId="3" applyFont="1" applyBorder="1" applyProtection="1">
      <alignment vertical="center"/>
      <protection locked="0"/>
    </xf>
    <xf numFmtId="0" fontId="3" fillId="0" borderId="64" xfId="1" applyFont="1" applyBorder="1" applyAlignment="1">
      <alignment vertical="center"/>
    </xf>
    <xf numFmtId="0" fontId="3" fillId="0" borderId="5" xfId="1" applyFont="1" applyBorder="1" applyAlignment="1">
      <alignment vertical="center"/>
    </xf>
    <xf numFmtId="0" fontId="39" fillId="0" borderId="5" xfId="1" applyFont="1" applyBorder="1" applyAlignment="1">
      <alignment vertical="center"/>
    </xf>
    <xf numFmtId="0" fontId="12" fillId="0" borderId="65" xfId="1" applyFont="1" applyBorder="1" applyAlignment="1">
      <alignment vertical="center"/>
    </xf>
    <xf numFmtId="38" fontId="33" fillId="0" borderId="70" xfId="3" applyFont="1" applyBorder="1">
      <alignment vertical="center"/>
    </xf>
    <xf numFmtId="38" fontId="12" fillId="0" borderId="72" xfId="3" applyFont="1" applyBorder="1">
      <alignment vertical="center"/>
    </xf>
    <xf numFmtId="0" fontId="5" fillId="0" borderId="0" xfId="2" applyFont="1" applyAlignment="1">
      <alignment vertical="center"/>
    </xf>
    <xf numFmtId="0" fontId="5" fillId="0" borderId="0" xfId="4" applyFont="1">
      <alignment vertical="center"/>
    </xf>
    <xf numFmtId="0" fontId="40" fillId="0" borderId="0" xfId="1" applyFont="1" applyAlignment="1">
      <alignment vertical="center"/>
    </xf>
    <xf numFmtId="0" fontId="30" fillId="0" borderId="0" xfId="1" applyFont="1" applyAlignment="1" applyProtection="1">
      <alignment horizontal="center" vertical="center" shrinkToFit="1"/>
      <protection hidden="1"/>
    </xf>
    <xf numFmtId="38" fontId="15" fillId="0" borderId="0" xfId="3" applyFont="1" applyAlignment="1">
      <alignment vertical="center"/>
    </xf>
    <xf numFmtId="0" fontId="41" fillId="0" borderId="0" xfId="1" applyFont="1" applyAlignment="1">
      <alignment vertical="center"/>
    </xf>
    <xf numFmtId="0" fontId="2" fillId="0" borderId="0" xfId="2" applyAlignment="1">
      <alignment vertical="center"/>
    </xf>
    <xf numFmtId="0" fontId="5" fillId="0" borderId="0" xfId="1" applyFont="1" applyAlignment="1">
      <alignment horizontal="centerContinuous" vertical="center"/>
    </xf>
    <xf numFmtId="38" fontId="15" fillId="0" borderId="0" xfId="3" applyFont="1" applyAlignment="1">
      <alignment horizontal="centerContinuous" vertical="center"/>
    </xf>
    <xf numFmtId="0" fontId="35" fillId="0" borderId="0" xfId="1" applyFont="1" applyAlignment="1">
      <alignment horizontal="centerContinuous" vertical="center"/>
    </xf>
    <xf numFmtId="0" fontId="40" fillId="0" borderId="0" xfId="1" applyFont="1" applyAlignment="1">
      <alignment horizontal="centerContinuous" vertical="center"/>
    </xf>
    <xf numFmtId="0" fontId="42" fillId="0" borderId="0" xfId="1" applyFont="1" applyAlignment="1">
      <alignment horizontal="center" vertical="center"/>
    </xf>
    <xf numFmtId="38" fontId="36" fillId="0" borderId="0" xfId="3" applyFont="1">
      <alignment vertical="center"/>
    </xf>
    <xf numFmtId="38" fontId="2" fillId="0" borderId="0" xfId="3" applyFont="1">
      <alignment vertical="center"/>
    </xf>
    <xf numFmtId="0" fontId="33" fillId="0" borderId="0" xfId="1" applyFont="1" applyAlignment="1">
      <alignment vertical="center"/>
    </xf>
    <xf numFmtId="0" fontId="33" fillId="0" borderId="88" xfId="1" applyFont="1" applyBorder="1" applyAlignment="1">
      <alignment vertical="center"/>
    </xf>
    <xf numFmtId="0" fontId="12" fillId="0" borderId="0" xfId="4" applyFont="1">
      <alignment vertical="center"/>
    </xf>
    <xf numFmtId="0" fontId="17" fillId="0" borderId="0" xfId="1" applyFont="1" applyAlignment="1">
      <alignment vertical="center"/>
    </xf>
    <xf numFmtId="0" fontId="33" fillId="0" borderId="1" xfId="1" applyFont="1" applyBorder="1" applyAlignment="1">
      <alignment vertical="center"/>
    </xf>
    <xf numFmtId="0" fontId="17" fillId="0" borderId="0" xfId="2" applyFont="1" applyAlignment="1">
      <alignment vertical="center"/>
    </xf>
    <xf numFmtId="0" fontId="3" fillId="0" borderId="0" xfId="2" applyFont="1" applyAlignment="1">
      <alignment vertical="center"/>
    </xf>
    <xf numFmtId="0" fontId="33" fillId="0" borderId="55" xfId="2" applyFont="1" applyBorder="1" applyAlignment="1">
      <alignment vertical="center"/>
    </xf>
    <xf numFmtId="0" fontId="3" fillId="0" borderId="50" xfId="1" applyFont="1" applyBorder="1" applyAlignment="1">
      <alignment vertical="center"/>
    </xf>
    <xf numFmtId="38" fontId="43" fillId="0" borderId="89" xfId="3" applyFont="1" applyBorder="1" applyAlignment="1">
      <alignment vertical="center"/>
    </xf>
    <xf numFmtId="0" fontId="33" fillId="0" borderId="86" xfId="2" applyFont="1" applyBorder="1" applyAlignment="1">
      <alignment vertical="center"/>
    </xf>
    <xf numFmtId="0" fontId="3" fillId="0" borderId="37" xfId="1" applyFont="1" applyBorder="1" applyAlignment="1">
      <alignment vertical="center"/>
    </xf>
    <xf numFmtId="38" fontId="43" fillId="0" borderId="90" xfId="3" applyFont="1" applyBorder="1" applyAlignment="1">
      <alignment vertical="center"/>
    </xf>
    <xf numFmtId="38" fontId="43" fillId="0" borderId="91" xfId="3" applyFont="1" applyBorder="1" applyAlignment="1">
      <alignment vertical="center"/>
    </xf>
  </cellXfs>
  <cellStyles count="5">
    <cellStyle name="桁区切り 3 2" xfId="3" xr:uid="{F4BF441D-4336-4377-B2D9-A8A73B0A1D92}"/>
    <cellStyle name="標準" xfId="0" builtinId="0"/>
    <cellStyle name="標準 2 3" xfId="4" xr:uid="{E10E5210-BFA9-4498-B242-AFA782B61F00}"/>
    <cellStyle name="標準 5" xfId="2" xr:uid="{16B0434D-2AAF-42A9-B5FF-00A43A47F8B3}"/>
    <cellStyle name="標準_2006.10.20小樽全戸宅配申込書（案）" xfId="1" xr:uid="{74C8A732-4250-461C-B7ED-00676D663590}"/>
  </cellStyles>
  <dxfs count="2">
    <dxf>
      <font>
        <color theme="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68220FE2-67FC-4F2C-92DE-8292BD53F034}"/>
            </a:ext>
          </a:extLst>
        </xdr:cNvPr>
        <xdr:cNvSpPr>
          <a:spLocks noChangeShapeType="1"/>
        </xdr:cNvSpPr>
      </xdr:nvSpPr>
      <xdr:spPr bwMode="auto">
        <a:xfrm>
          <a:off x="8064500" y="326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48FE-FB68-4600-8965-C4B51AEA81C2}">
  <sheetPr>
    <tabColor rgb="FF7030A0"/>
    <pageSetUpPr fitToPage="1"/>
  </sheetPr>
  <dimension ref="A1:AS56"/>
  <sheetViews>
    <sheetView showGridLines="0" showZeros="0" tabSelected="1" view="pageBreakPreview" zoomScale="75" zoomScaleNormal="75" zoomScaleSheetLayoutView="75" workbookViewId="0"/>
  </sheetViews>
  <sheetFormatPr defaultColWidth="8.08203125" defaultRowHeight="12" customHeight="1"/>
  <cols>
    <col min="1" max="1" width="1.58203125" style="3" customWidth="1"/>
    <col min="2" max="2" width="4.58203125" style="3" customWidth="1"/>
    <col min="3" max="4" width="2.6640625" style="3" customWidth="1"/>
    <col min="5" max="5" width="8.6640625" style="3" customWidth="1"/>
    <col min="6" max="7" width="7.6640625" style="3" customWidth="1"/>
    <col min="8" max="8" width="10.08203125" style="3" hidden="1" customWidth="1"/>
    <col min="9" max="11" width="0.58203125" style="3" hidden="1" customWidth="1"/>
    <col min="12" max="14" width="7.6640625" style="3" customWidth="1"/>
    <col min="15" max="15" width="2" style="3" customWidth="1"/>
    <col min="16" max="18" width="1" style="3" customWidth="1"/>
    <col min="19" max="20" width="3" style="3" customWidth="1"/>
    <col min="21" max="21" width="1.58203125" style="3" customWidth="1"/>
    <col min="22" max="22" width="4.58203125" style="3" customWidth="1"/>
    <col min="23" max="23" width="5.58203125" style="3" customWidth="1"/>
    <col min="24" max="24" width="0.58203125" style="3" customWidth="1"/>
    <col min="25" max="25" width="8.6640625" style="3" customWidth="1"/>
    <col min="26" max="27" width="7.6640625" style="3" customWidth="1"/>
    <col min="28" max="28" width="10.08203125" style="3" hidden="1" customWidth="1"/>
    <col min="29" max="31" width="0.58203125" style="3" hidden="1" customWidth="1"/>
    <col min="32" max="34" width="7.6640625" style="3" customWidth="1"/>
    <col min="35" max="35" width="2" style="3" customWidth="1"/>
    <col min="36" max="16384" width="8.082031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8"/>
      <c r="H2" s="9"/>
      <c r="I2" s="10"/>
      <c r="J2" s="11"/>
      <c r="K2" s="11"/>
      <c r="L2" s="12">
        <v>45809</v>
      </c>
      <c r="M2" s="12"/>
      <c r="N2" s="13" t="s">
        <v>2</v>
      </c>
      <c r="O2" s="10"/>
      <c r="P2" s="10"/>
      <c r="Q2" s="14"/>
      <c r="R2" s="10"/>
      <c r="S2" s="10"/>
      <c r="T2" s="10"/>
      <c r="U2" s="10"/>
      <c r="V2" s="15"/>
      <c r="W2" s="15"/>
      <c r="X2" s="10"/>
      <c r="Y2" s="16"/>
      <c r="Z2" s="10"/>
      <c r="AA2" s="17" t="s">
        <v>3</v>
      </c>
      <c r="AB2" s="1"/>
      <c r="AC2" s="1"/>
      <c r="AD2" s="1"/>
      <c r="AE2" s="1"/>
      <c r="AF2" s="18"/>
      <c r="AG2" s="19"/>
      <c r="AH2" s="20" t="s">
        <v>4</v>
      </c>
      <c r="AI2" s="1"/>
    </row>
    <row r="3" spans="1:35" ht="4.5" customHeight="1" thickBot="1">
      <c r="A3" s="21"/>
      <c r="B3" s="21"/>
      <c r="C3" s="21"/>
      <c r="D3" s="21"/>
      <c r="E3" s="21"/>
      <c r="F3" s="21"/>
      <c r="G3" s="21"/>
      <c r="H3" s="16"/>
      <c r="I3" s="16"/>
      <c r="J3" s="16"/>
      <c r="K3" s="16"/>
      <c r="L3" s="16"/>
      <c r="M3" s="16"/>
      <c r="N3" s="16"/>
      <c r="O3" s="16"/>
      <c r="P3" s="16"/>
      <c r="Q3" s="16"/>
      <c r="R3" s="22"/>
      <c r="S3" s="16"/>
      <c r="T3" s="16"/>
      <c r="U3" s="16"/>
      <c r="V3" s="16"/>
      <c r="W3" s="16"/>
      <c r="X3" s="16"/>
      <c r="Y3" s="16"/>
      <c r="Z3" s="23"/>
      <c r="AA3" s="2"/>
      <c r="AB3" s="2"/>
      <c r="AC3" s="2"/>
      <c r="AD3" s="24"/>
      <c r="AE3" s="24"/>
      <c r="AF3" s="24"/>
      <c r="AG3" s="24"/>
      <c r="AH3" s="24"/>
      <c r="AI3" s="24"/>
    </row>
    <row r="4" spans="1:35" ht="13.5" customHeight="1" thickTop="1">
      <c r="A4" s="25" t="s">
        <v>5</v>
      </c>
      <c r="B4" s="26"/>
      <c r="C4" s="27"/>
      <c r="D4" s="28" t="s">
        <v>6</v>
      </c>
      <c r="E4" s="29"/>
      <c r="F4" s="30"/>
      <c r="G4" s="28" t="s">
        <v>7</v>
      </c>
      <c r="H4" s="29"/>
      <c r="I4" s="29"/>
      <c r="J4" s="29"/>
      <c r="K4" s="29"/>
      <c r="L4" s="29"/>
      <c r="M4" s="29"/>
      <c r="N4" s="29"/>
      <c r="O4" s="29"/>
      <c r="P4" s="29"/>
      <c r="Q4" s="29"/>
      <c r="R4" s="29"/>
      <c r="S4" s="29"/>
      <c r="T4" s="29"/>
      <c r="U4" s="31" t="s">
        <v>8</v>
      </c>
      <c r="V4" s="29"/>
      <c r="W4" s="30"/>
      <c r="X4" s="28" t="s">
        <v>9</v>
      </c>
      <c r="Y4" s="29"/>
      <c r="Z4" s="32"/>
      <c r="AA4" s="33" t="s">
        <v>10</v>
      </c>
      <c r="AB4" s="34"/>
      <c r="AC4" s="34"/>
      <c r="AD4" s="35" t="s">
        <v>11</v>
      </c>
      <c r="AE4" s="35"/>
      <c r="AF4" s="35"/>
      <c r="AG4" s="35"/>
      <c r="AH4" s="36" t="s">
        <v>12</v>
      </c>
      <c r="AI4" s="2"/>
    </row>
    <row r="5" spans="1:35" ht="24.75" customHeight="1" thickBot="1">
      <c r="A5" s="37"/>
      <c r="B5" s="38"/>
      <c r="C5" s="39"/>
      <c r="D5" s="40"/>
      <c r="E5" s="41"/>
      <c r="F5" s="41"/>
      <c r="G5" s="42"/>
      <c r="H5" s="43"/>
      <c r="I5" s="43"/>
      <c r="J5" s="43"/>
      <c r="K5" s="43"/>
      <c r="L5" s="43"/>
      <c r="M5" s="43"/>
      <c r="N5" s="43"/>
      <c r="O5" s="43"/>
      <c r="P5" s="43"/>
      <c r="Q5" s="43"/>
      <c r="R5" s="43"/>
      <c r="S5" s="43"/>
      <c r="T5" s="44"/>
      <c r="U5" s="45"/>
      <c r="V5" s="46"/>
      <c r="W5" s="46"/>
      <c r="X5" s="47"/>
      <c r="Y5" s="48"/>
      <c r="Z5" s="49"/>
      <c r="AA5" s="50"/>
      <c r="AB5" s="51"/>
      <c r="AC5" s="51"/>
      <c r="AD5" s="52"/>
      <c r="AE5" s="52"/>
      <c r="AF5" s="52"/>
      <c r="AG5" s="52"/>
      <c r="AH5" s="53"/>
      <c r="AI5" s="1"/>
    </row>
    <row r="6" spans="1:35" ht="13.5" customHeight="1" thickTop="1">
      <c r="A6" s="25" t="s">
        <v>13</v>
      </c>
      <c r="B6" s="26"/>
      <c r="C6" s="27"/>
      <c r="D6" s="54" t="s">
        <v>14</v>
      </c>
      <c r="E6" s="55"/>
      <c r="F6" s="56"/>
      <c r="G6" s="54" t="s">
        <v>15</v>
      </c>
      <c r="H6" s="55"/>
      <c r="I6" s="55"/>
      <c r="J6" s="55"/>
      <c r="K6" s="55"/>
      <c r="L6" s="55"/>
      <c r="M6" s="57" t="s">
        <v>16</v>
      </c>
      <c r="N6" s="58"/>
      <c r="O6" s="22"/>
      <c r="P6" s="22"/>
      <c r="Q6" s="22"/>
      <c r="R6" s="22"/>
      <c r="S6" s="22"/>
      <c r="T6" s="22"/>
      <c r="U6" s="22"/>
      <c r="V6" s="22"/>
      <c r="W6" s="59"/>
      <c r="X6" s="28" t="s">
        <v>17</v>
      </c>
      <c r="Y6" s="29"/>
      <c r="Z6" s="29"/>
      <c r="AA6" s="60" t="s">
        <v>18</v>
      </c>
      <c r="AB6" s="61"/>
      <c r="AC6" s="61"/>
      <c r="AD6" s="61"/>
      <c r="AE6" s="61"/>
      <c r="AF6" s="61"/>
      <c r="AG6" s="61"/>
      <c r="AH6" s="62"/>
      <c r="AI6" s="2"/>
    </row>
    <row r="7" spans="1:35" ht="24.75" customHeight="1" thickBot="1">
      <c r="A7" s="63"/>
      <c r="B7" s="64"/>
      <c r="C7" s="39"/>
      <c r="D7" s="65">
        <f>SUM(G7,M7)</f>
        <v>0</v>
      </c>
      <c r="E7" s="66"/>
      <c r="F7" s="67"/>
      <c r="G7" s="65">
        <f>SUM(M22,AG16)</f>
        <v>0</v>
      </c>
      <c r="H7" s="66"/>
      <c r="I7" s="66"/>
      <c r="J7" s="66"/>
      <c r="K7" s="66"/>
      <c r="L7" s="66"/>
      <c r="M7" s="68">
        <f>SUM(N22,AH16)</f>
        <v>0</v>
      </c>
      <c r="N7" s="69"/>
      <c r="O7" s="70"/>
      <c r="P7" s="70"/>
      <c r="Q7" s="70"/>
      <c r="R7" s="70"/>
      <c r="S7" s="70"/>
      <c r="T7" s="70"/>
      <c r="U7" s="70"/>
      <c r="V7" s="70"/>
      <c r="W7" s="71"/>
      <c r="X7" s="72"/>
      <c r="Y7" s="73"/>
      <c r="Z7" s="73"/>
      <c r="AA7" s="74"/>
      <c r="AB7" s="75"/>
      <c r="AC7" s="75"/>
      <c r="AD7" s="75"/>
      <c r="AE7" s="75"/>
      <c r="AF7" s="75"/>
      <c r="AG7" s="75"/>
      <c r="AH7" s="76"/>
      <c r="AI7" s="1"/>
    </row>
    <row r="8" spans="1:35" ht="11.25" hidden="1" customHeight="1" thickBot="1">
      <c r="A8" s="77"/>
      <c r="B8" s="77"/>
      <c r="C8" s="10"/>
      <c r="D8" s="78" t="str">
        <f>CHOOSE(WEEKDAY(D5),"日","月","火","水","木","金","土")</f>
        <v>土</v>
      </c>
      <c r="E8" s="79"/>
      <c r="F8" s="79"/>
      <c r="G8" s="79"/>
      <c r="H8" s="79"/>
      <c r="I8" s="79"/>
      <c r="J8" s="79"/>
      <c r="K8" s="79"/>
      <c r="L8" s="79"/>
      <c r="M8" s="79"/>
      <c r="N8" s="79"/>
      <c r="O8" s="80"/>
      <c r="P8" s="80"/>
      <c r="Q8" s="81"/>
      <c r="R8" s="81"/>
      <c r="S8" s="81"/>
      <c r="T8" s="81"/>
      <c r="U8" s="81"/>
      <c r="V8" s="80"/>
      <c r="W8" s="80"/>
      <c r="X8" s="82"/>
      <c r="Y8" s="82"/>
      <c r="Z8" s="82"/>
      <c r="AC8" s="83"/>
      <c r="AD8" s="83"/>
      <c r="AE8" s="83"/>
      <c r="AF8" s="1"/>
      <c r="AG8" s="1"/>
      <c r="AH8" s="1"/>
      <c r="AI8" s="1"/>
    </row>
    <row r="9" spans="1:35" ht="15.75" customHeight="1" thickBot="1">
      <c r="A9" s="84" t="s">
        <v>19</v>
      </c>
      <c r="B9" s="84"/>
      <c r="C9" s="84"/>
      <c r="D9" s="84"/>
      <c r="E9" s="84"/>
      <c r="F9" s="84"/>
      <c r="G9" s="84"/>
      <c r="H9" s="84"/>
      <c r="I9" s="85"/>
      <c r="J9" s="85"/>
      <c r="K9" s="85"/>
      <c r="L9" s="84"/>
      <c r="M9" s="84"/>
      <c r="N9" s="86" t="s">
        <v>20</v>
      </c>
      <c r="O9" s="84"/>
      <c r="P9" s="84"/>
      <c r="Q9" s="84"/>
      <c r="R9" s="84"/>
      <c r="S9" s="84"/>
      <c r="T9" s="84"/>
      <c r="U9" s="84" t="s">
        <v>21</v>
      </c>
      <c r="V9" s="84"/>
      <c r="W9" s="84"/>
      <c r="X9" s="84"/>
      <c r="Y9" s="84"/>
      <c r="Z9" s="84"/>
      <c r="AA9" s="83"/>
      <c r="AB9" s="83"/>
      <c r="AC9" s="83"/>
      <c r="AD9" s="83"/>
      <c r="AE9" s="83"/>
      <c r="AF9" s="83"/>
      <c r="AG9" s="83"/>
      <c r="AH9" s="87" t="s">
        <v>20</v>
      </c>
      <c r="AI9" s="2"/>
    </row>
    <row r="10" spans="1:35" ht="15.75" customHeight="1">
      <c r="A10" s="88"/>
      <c r="B10" s="89"/>
      <c r="C10" s="90" t="s">
        <v>22</v>
      </c>
      <c r="D10" s="89"/>
      <c r="E10" s="91" t="s">
        <v>23</v>
      </c>
      <c r="F10" s="91" t="s">
        <v>24</v>
      </c>
      <c r="G10" s="92" t="s">
        <v>25</v>
      </c>
      <c r="H10" s="93" t="s">
        <v>26</v>
      </c>
      <c r="I10" s="94"/>
      <c r="J10" s="94"/>
      <c r="K10" s="94"/>
      <c r="L10" s="93" t="s">
        <v>27</v>
      </c>
      <c r="M10" s="95" t="s">
        <v>28</v>
      </c>
      <c r="N10" s="96" t="s">
        <v>29</v>
      </c>
      <c r="O10" s="22"/>
      <c r="P10" s="22"/>
      <c r="Q10" s="22"/>
      <c r="R10" s="22"/>
      <c r="S10" s="22"/>
      <c r="T10" s="22"/>
      <c r="U10" s="88" t="s">
        <v>30</v>
      </c>
      <c r="V10" s="89"/>
      <c r="W10" s="90" t="s">
        <v>10</v>
      </c>
      <c r="X10" s="89"/>
      <c r="Y10" s="91" t="s">
        <v>31</v>
      </c>
      <c r="Z10" s="91" t="s">
        <v>32</v>
      </c>
      <c r="AA10" s="97" t="s">
        <v>33</v>
      </c>
      <c r="AB10" s="98" t="s">
        <v>26</v>
      </c>
      <c r="AC10" s="99"/>
      <c r="AD10" s="99"/>
      <c r="AE10" s="99"/>
      <c r="AF10" s="98" t="s">
        <v>27</v>
      </c>
      <c r="AG10" s="98" t="s">
        <v>28</v>
      </c>
      <c r="AH10" s="100" t="s">
        <v>29</v>
      </c>
      <c r="AI10" s="2"/>
    </row>
    <row r="11" spans="1:35" ht="15.75" customHeight="1">
      <c r="A11" s="101" t="s">
        <v>34</v>
      </c>
      <c r="B11" s="102"/>
      <c r="C11" s="103">
        <v>45010</v>
      </c>
      <c r="D11" s="104"/>
      <c r="E11" s="105" t="s">
        <v>35</v>
      </c>
      <c r="F11" s="106">
        <v>1070</v>
      </c>
      <c r="G11" s="107">
        <v>1550</v>
      </c>
      <c r="H11" s="108" t="s">
        <v>36</v>
      </c>
      <c r="I11" s="109"/>
      <c r="J11" s="109"/>
      <c r="K11" s="109"/>
      <c r="L11" s="110">
        <f>SUM(M11,N11)</f>
        <v>0</v>
      </c>
      <c r="M11" s="111"/>
      <c r="N11" s="112"/>
      <c r="O11" s="113" t="s">
        <v>37</v>
      </c>
      <c r="P11" s="22"/>
      <c r="Q11" s="114"/>
      <c r="R11" s="21"/>
      <c r="S11" s="22"/>
      <c r="T11" s="22"/>
      <c r="U11" s="101" t="s">
        <v>34</v>
      </c>
      <c r="V11" s="102"/>
      <c r="W11" s="115">
        <v>46010</v>
      </c>
      <c r="X11" s="116"/>
      <c r="Y11" s="117" t="s">
        <v>38</v>
      </c>
      <c r="Z11" s="106">
        <v>3160</v>
      </c>
      <c r="AA11" s="107">
        <v>5180</v>
      </c>
      <c r="AB11" s="118" t="s">
        <v>39</v>
      </c>
      <c r="AC11" s="119"/>
      <c r="AD11" s="119"/>
      <c r="AE11" s="119"/>
      <c r="AF11" s="120">
        <f>SUM(AG11,AH11)</f>
        <v>0</v>
      </c>
      <c r="AG11" s="121"/>
      <c r="AH11" s="122"/>
      <c r="AI11" s="113" t="s">
        <v>40</v>
      </c>
    </row>
    <row r="12" spans="1:35" ht="15.75" customHeight="1">
      <c r="A12" s="123"/>
      <c r="B12" s="124"/>
      <c r="C12" s="125">
        <v>45200</v>
      </c>
      <c r="D12" s="126"/>
      <c r="E12" s="127" t="s">
        <v>41</v>
      </c>
      <c r="F12" s="106">
        <v>2900</v>
      </c>
      <c r="G12" s="107">
        <v>5900</v>
      </c>
      <c r="H12" s="128" t="s">
        <v>42</v>
      </c>
      <c r="I12" s="129"/>
      <c r="J12" s="129"/>
      <c r="K12" s="129"/>
      <c r="L12" s="130">
        <f t="shared" ref="L12:L21" si="0">SUM(M12,N12)</f>
        <v>0</v>
      </c>
      <c r="M12" s="131"/>
      <c r="N12" s="132"/>
      <c r="O12" s="113" t="s">
        <v>37</v>
      </c>
      <c r="P12" s="22"/>
      <c r="Q12" s="114"/>
      <c r="R12" s="21"/>
      <c r="S12" s="22"/>
      <c r="T12" s="22"/>
      <c r="U12" s="123"/>
      <c r="V12" s="124"/>
      <c r="W12" s="133">
        <v>34025</v>
      </c>
      <c r="X12" s="134"/>
      <c r="Y12" s="135" t="s">
        <v>43</v>
      </c>
      <c r="Z12" s="106">
        <v>2980</v>
      </c>
      <c r="AA12" s="107">
        <v>3400</v>
      </c>
      <c r="AB12" s="136" t="s">
        <v>44</v>
      </c>
      <c r="AC12" s="137"/>
      <c r="AD12" s="137"/>
      <c r="AE12" s="137"/>
      <c r="AF12" s="138">
        <f>SUM(AG12,AH12)</f>
        <v>0</v>
      </c>
      <c r="AG12" s="139"/>
      <c r="AH12" s="140"/>
      <c r="AI12" s="113" t="s">
        <v>40</v>
      </c>
    </row>
    <row r="13" spans="1:35" ht="15.75" customHeight="1">
      <c r="A13" s="123"/>
      <c r="B13" s="124"/>
      <c r="C13" s="125">
        <v>45050</v>
      </c>
      <c r="D13" s="126"/>
      <c r="E13" s="127" t="s">
        <v>45</v>
      </c>
      <c r="F13" s="106">
        <v>2200</v>
      </c>
      <c r="G13" s="107">
        <v>4000</v>
      </c>
      <c r="H13" s="128" t="s">
        <v>46</v>
      </c>
      <c r="I13" s="129"/>
      <c r="J13" s="129"/>
      <c r="K13" s="129"/>
      <c r="L13" s="130">
        <f t="shared" si="0"/>
        <v>0</v>
      </c>
      <c r="M13" s="131"/>
      <c r="N13" s="132"/>
      <c r="O13" s="113" t="s">
        <v>37</v>
      </c>
      <c r="P13" s="22"/>
      <c r="Q13" s="114"/>
      <c r="R13" s="21"/>
      <c r="S13" s="22"/>
      <c r="T13" s="22"/>
      <c r="U13" s="123"/>
      <c r="V13" s="124"/>
      <c r="W13" s="141">
        <v>32100</v>
      </c>
      <c r="X13" s="142"/>
      <c r="Y13" s="143" t="s">
        <v>47</v>
      </c>
      <c r="Z13" s="144" t="s">
        <v>48</v>
      </c>
      <c r="AA13" s="145"/>
      <c r="AB13" s="145"/>
      <c r="AC13" s="145"/>
      <c r="AD13" s="145"/>
      <c r="AE13" s="145"/>
      <c r="AF13" s="145"/>
      <c r="AG13" s="145"/>
      <c r="AH13" s="146"/>
      <c r="AI13" s="113" t="s">
        <v>40</v>
      </c>
    </row>
    <row r="14" spans="1:35" ht="15.75" customHeight="1">
      <c r="A14" s="123"/>
      <c r="B14" s="124"/>
      <c r="C14" s="125">
        <v>45060</v>
      </c>
      <c r="D14" s="126"/>
      <c r="E14" s="127" t="s">
        <v>49</v>
      </c>
      <c r="F14" s="106">
        <v>2400</v>
      </c>
      <c r="G14" s="107">
        <v>4250</v>
      </c>
      <c r="H14" s="128" t="s">
        <v>50</v>
      </c>
      <c r="I14" s="129"/>
      <c r="J14" s="129"/>
      <c r="K14" s="129"/>
      <c r="L14" s="130">
        <f t="shared" si="0"/>
        <v>0</v>
      </c>
      <c r="M14" s="131"/>
      <c r="N14" s="132"/>
      <c r="O14" s="113" t="s">
        <v>37</v>
      </c>
      <c r="P14" s="22"/>
      <c r="Q14" s="114"/>
      <c r="R14" s="21"/>
      <c r="S14" s="22"/>
      <c r="T14" s="22"/>
      <c r="U14" s="123"/>
      <c r="V14" s="124"/>
      <c r="W14" s="125">
        <v>34010</v>
      </c>
      <c r="X14" s="126"/>
      <c r="Y14" s="147" t="s">
        <v>51</v>
      </c>
      <c r="Z14" s="106">
        <v>6300</v>
      </c>
      <c r="AA14" s="107">
        <v>9800</v>
      </c>
      <c r="AB14" s="148" t="s">
        <v>52</v>
      </c>
      <c r="AC14" s="149"/>
      <c r="AD14" s="149"/>
      <c r="AE14" s="149"/>
      <c r="AF14" s="150">
        <f t="shared" ref="AF14:AF15" si="1">SUM(AG14,AH14)</f>
        <v>0</v>
      </c>
      <c r="AG14" s="151"/>
      <c r="AH14" s="140"/>
      <c r="AI14" s="113" t="s">
        <v>40</v>
      </c>
    </row>
    <row r="15" spans="1:35" ht="15.75" customHeight="1" thickBot="1">
      <c r="A15" s="123"/>
      <c r="B15" s="124"/>
      <c r="C15" s="152">
        <v>45080</v>
      </c>
      <c r="D15" s="153"/>
      <c r="E15" s="127" t="s">
        <v>53</v>
      </c>
      <c r="F15" s="106">
        <v>1350</v>
      </c>
      <c r="G15" s="107">
        <v>1500</v>
      </c>
      <c r="H15" s="128" t="s">
        <v>54</v>
      </c>
      <c r="I15" s="129"/>
      <c r="J15" s="129"/>
      <c r="K15" s="129"/>
      <c r="L15" s="130">
        <f t="shared" si="0"/>
        <v>0</v>
      </c>
      <c r="M15" s="131"/>
      <c r="N15" s="132"/>
      <c r="O15" s="113" t="s">
        <v>37</v>
      </c>
      <c r="P15" s="22"/>
      <c r="Q15" s="114"/>
      <c r="R15" s="21"/>
      <c r="S15" s="22"/>
      <c r="T15" s="22"/>
      <c r="U15" s="154"/>
      <c r="V15" s="155"/>
      <c r="W15" s="156">
        <v>34020</v>
      </c>
      <c r="X15" s="157"/>
      <c r="Y15" s="158" t="s">
        <v>55</v>
      </c>
      <c r="Z15" s="159">
        <v>1590</v>
      </c>
      <c r="AA15" s="160">
        <v>1990</v>
      </c>
      <c r="AB15" s="161" t="s">
        <v>56</v>
      </c>
      <c r="AC15" s="162"/>
      <c r="AD15" s="162"/>
      <c r="AE15" s="162"/>
      <c r="AF15" s="163">
        <f t="shared" si="1"/>
        <v>0</v>
      </c>
      <c r="AG15" s="164"/>
      <c r="AH15" s="165"/>
      <c r="AI15" s="113" t="s">
        <v>40</v>
      </c>
    </row>
    <row r="16" spans="1:35" ht="15.75" customHeight="1" thickBot="1">
      <c r="A16" s="123"/>
      <c r="B16" s="124"/>
      <c r="C16" s="152">
        <v>45090</v>
      </c>
      <c r="D16" s="153"/>
      <c r="E16" s="127" t="s">
        <v>57</v>
      </c>
      <c r="F16" s="106">
        <v>1050</v>
      </c>
      <c r="G16" s="107">
        <v>1100</v>
      </c>
      <c r="H16" s="128" t="s">
        <v>58</v>
      </c>
      <c r="I16" s="129"/>
      <c r="J16" s="129"/>
      <c r="K16" s="129"/>
      <c r="L16" s="130">
        <f t="shared" si="0"/>
        <v>0</v>
      </c>
      <c r="M16" s="131"/>
      <c r="N16" s="132"/>
      <c r="O16" s="113" t="s">
        <v>37</v>
      </c>
      <c r="P16" s="22"/>
      <c r="Q16" s="114"/>
      <c r="R16" s="21"/>
      <c r="S16" s="22"/>
      <c r="T16" s="166"/>
      <c r="U16" s="167" t="s">
        <v>59</v>
      </c>
      <c r="V16" s="168"/>
      <c r="W16" s="169"/>
      <c r="X16" s="169"/>
      <c r="Y16" s="170"/>
      <c r="Z16" s="171">
        <f>SUM(Z11:Z15)</f>
        <v>14030</v>
      </c>
      <c r="AA16" s="172">
        <f>SUM(AA11:AA15)</f>
        <v>20370</v>
      </c>
      <c r="AB16" s="173"/>
      <c r="AC16" s="173"/>
      <c r="AD16" s="173"/>
      <c r="AE16" s="173"/>
      <c r="AF16" s="174">
        <f>SUM(AF11:AF15)</f>
        <v>0</v>
      </c>
      <c r="AG16" s="175">
        <f>SUM(AG11:AG15)</f>
        <v>0</v>
      </c>
      <c r="AH16" s="176">
        <f>SUM(AH11:AH15)</f>
        <v>0</v>
      </c>
      <c r="AI16" s="2"/>
    </row>
    <row r="17" spans="1:35" ht="15.75" customHeight="1">
      <c r="A17" s="123"/>
      <c r="B17" s="124"/>
      <c r="C17" s="177">
        <v>45100</v>
      </c>
      <c r="D17" s="178"/>
      <c r="E17" s="127" t="s">
        <v>60</v>
      </c>
      <c r="F17" s="106">
        <v>1150</v>
      </c>
      <c r="G17" s="107">
        <v>1450</v>
      </c>
      <c r="H17" s="128" t="s">
        <v>61</v>
      </c>
      <c r="I17" s="129"/>
      <c r="J17" s="129"/>
      <c r="K17" s="129"/>
      <c r="L17" s="130">
        <f t="shared" si="0"/>
        <v>0</v>
      </c>
      <c r="M17" s="131"/>
      <c r="N17" s="132"/>
      <c r="O17" s="113" t="s">
        <v>37</v>
      </c>
      <c r="P17" s="22"/>
      <c r="Q17" s="114"/>
      <c r="R17" s="21"/>
      <c r="S17" s="22"/>
      <c r="T17" s="22"/>
      <c r="U17" s="10"/>
      <c r="V17" s="10"/>
      <c r="W17" s="179"/>
      <c r="X17" s="179"/>
      <c r="Y17" s="84"/>
      <c r="Z17" s="180"/>
      <c r="AA17" s="181"/>
      <c r="AB17" s="182"/>
      <c r="AC17" s="182"/>
      <c r="AD17" s="182"/>
      <c r="AE17" s="182"/>
      <c r="AF17" s="182"/>
      <c r="AG17" s="182"/>
      <c r="AH17" s="182"/>
      <c r="AI17" s="2"/>
    </row>
    <row r="18" spans="1:35" ht="15.75" customHeight="1">
      <c r="A18" s="183"/>
      <c r="B18" s="184"/>
      <c r="C18" s="152">
        <v>45120</v>
      </c>
      <c r="D18" s="185"/>
      <c r="E18" s="147" t="s">
        <v>62</v>
      </c>
      <c r="F18" s="106">
        <v>1800</v>
      </c>
      <c r="G18" s="107">
        <v>1700</v>
      </c>
      <c r="H18" s="108"/>
      <c r="I18" s="186"/>
      <c r="J18" s="186"/>
      <c r="K18" s="186"/>
      <c r="L18" s="130">
        <f>SUM(M18,N18)</f>
        <v>0</v>
      </c>
      <c r="M18" s="187"/>
      <c r="N18" s="112"/>
      <c r="O18" s="113" t="s">
        <v>37</v>
      </c>
      <c r="P18" s="2"/>
      <c r="Q18" s="188"/>
      <c r="R18" s="189"/>
      <c r="S18" s="2"/>
      <c r="T18" s="2"/>
      <c r="U18" s="190"/>
      <c r="V18" s="191"/>
      <c r="W18" s="192"/>
      <c r="X18" s="192"/>
      <c r="Y18" s="83"/>
      <c r="Z18" s="193"/>
      <c r="AA18" s="181"/>
      <c r="AB18" s="181"/>
      <c r="AC18" s="181"/>
      <c r="AD18" s="181"/>
      <c r="AE18" s="181"/>
      <c r="AF18" s="194"/>
      <c r="AG18" s="188"/>
      <c r="AH18" s="188"/>
      <c r="AI18" s="2"/>
    </row>
    <row r="19" spans="1:35" ht="15.75" customHeight="1">
      <c r="A19" s="195" t="s">
        <v>63</v>
      </c>
      <c r="B19" s="196"/>
      <c r="C19" s="197">
        <v>45070</v>
      </c>
      <c r="D19" s="198"/>
      <c r="E19" s="199" t="s">
        <v>64</v>
      </c>
      <c r="F19" s="106">
        <v>2050</v>
      </c>
      <c r="G19" s="107">
        <v>3400</v>
      </c>
      <c r="H19" s="136" t="s">
        <v>65</v>
      </c>
      <c r="I19" s="137"/>
      <c r="J19" s="137"/>
      <c r="K19" s="137"/>
      <c r="L19" s="138">
        <f t="shared" si="0"/>
        <v>0</v>
      </c>
      <c r="M19" s="139"/>
      <c r="N19" s="140"/>
      <c r="O19" s="113" t="s">
        <v>37</v>
      </c>
      <c r="P19" s="2"/>
      <c r="Q19" s="188"/>
      <c r="R19" s="189"/>
      <c r="S19" s="2"/>
      <c r="T19" s="2"/>
      <c r="AI19" s="2"/>
    </row>
    <row r="20" spans="1:35" ht="15.75" customHeight="1">
      <c r="A20" s="123"/>
      <c r="B20" s="124"/>
      <c r="C20" s="200">
        <v>45300</v>
      </c>
      <c r="D20" s="201"/>
      <c r="E20" s="199" t="s">
        <v>66</v>
      </c>
      <c r="F20" s="106">
        <v>850</v>
      </c>
      <c r="G20" s="107">
        <v>1050</v>
      </c>
      <c r="H20" s="202" t="s">
        <v>67</v>
      </c>
      <c r="I20" s="203"/>
      <c r="J20" s="203"/>
      <c r="K20" s="203"/>
      <c r="L20" s="204">
        <f t="shared" si="0"/>
        <v>0</v>
      </c>
      <c r="M20" s="205"/>
      <c r="N20" s="206"/>
      <c r="O20" s="113" t="s">
        <v>37</v>
      </c>
      <c r="P20" s="2"/>
      <c r="Q20" s="188"/>
      <c r="R20" s="189"/>
      <c r="S20" s="2"/>
      <c r="T20" s="2"/>
      <c r="AI20" s="2"/>
    </row>
    <row r="21" spans="1:35" ht="15.75" customHeight="1">
      <c r="A21" s="207"/>
      <c r="B21" s="208"/>
      <c r="C21" s="209">
        <v>45310</v>
      </c>
      <c r="D21" s="210"/>
      <c r="E21" s="211" t="s">
        <v>68</v>
      </c>
      <c r="F21" s="212">
        <v>230</v>
      </c>
      <c r="G21" s="213">
        <v>300</v>
      </c>
      <c r="H21" s="214" t="s">
        <v>69</v>
      </c>
      <c r="I21" s="215"/>
      <c r="J21" s="215"/>
      <c r="K21" s="215"/>
      <c r="L21" s="216">
        <f t="shared" si="0"/>
        <v>0</v>
      </c>
      <c r="M21" s="217"/>
      <c r="N21" s="218"/>
      <c r="O21" s="113" t="s">
        <v>37</v>
      </c>
      <c r="P21" s="2"/>
      <c r="Q21" s="188"/>
      <c r="R21" s="189"/>
      <c r="S21" s="2"/>
      <c r="T21" s="2"/>
      <c r="AI21" s="2"/>
    </row>
    <row r="22" spans="1:35" ht="15.75" customHeight="1" thickBot="1">
      <c r="A22" s="219" t="s">
        <v>70</v>
      </c>
      <c r="B22" s="220"/>
      <c r="C22" s="221"/>
      <c r="D22" s="221"/>
      <c r="E22" s="222"/>
      <c r="F22" s="223">
        <f>SUM(F11:F21)</f>
        <v>17050</v>
      </c>
      <c r="G22" s="172">
        <f>SUM(G11:K21)</f>
        <v>26200</v>
      </c>
      <c r="H22" s="224"/>
      <c r="I22" s="173"/>
      <c r="J22" s="173"/>
      <c r="K22" s="173"/>
      <c r="L22" s="174">
        <f>SUM(L11:L21)</f>
        <v>0</v>
      </c>
      <c r="M22" s="175">
        <f>SUM(M11:M21)</f>
        <v>0</v>
      </c>
      <c r="N22" s="176">
        <f>SUM(N11:N21)</f>
        <v>0</v>
      </c>
      <c r="O22" s="2"/>
      <c r="P22" s="2"/>
      <c r="Q22" s="188"/>
      <c r="R22" s="189"/>
      <c r="S22" s="2"/>
      <c r="T22" s="2"/>
      <c r="AI22" s="2"/>
    </row>
    <row r="23" spans="1:35" ht="15.75" customHeight="1">
      <c r="A23" s="225"/>
      <c r="B23" s="226"/>
      <c r="C23" s="226"/>
      <c r="D23" s="226"/>
      <c r="E23" s="226"/>
      <c r="F23" s="193"/>
      <c r="G23" s="181"/>
      <c r="H23" s="188"/>
      <c r="I23" s="188"/>
      <c r="J23" s="188"/>
      <c r="K23" s="188"/>
      <c r="L23" s="188"/>
      <c r="M23" s="188"/>
      <c r="N23" s="188"/>
      <c r="O23" s="2"/>
      <c r="P23" s="2"/>
      <c r="Q23" s="188"/>
      <c r="R23" s="189"/>
      <c r="S23" s="2"/>
      <c r="T23" s="2"/>
      <c r="AI23" s="2"/>
    </row>
    <row r="24" spans="1:35" ht="15.75" customHeight="1">
      <c r="A24" s="2"/>
      <c r="B24" s="2"/>
      <c r="C24" s="2"/>
      <c r="D24" s="2"/>
      <c r="E24" s="2"/>
      <c r="F24" s="2"/>
      <c r="G24" s="2"/>
      <c r="H24" s="2"/>
      <c r="I24" s="2"/>
      <c r="J24" s="2"/>
      <c r="K24" s="2"/>
      <c r="L24" s="2"/>
      <c r="M24" s="2"/>
      <c r="N24" s="2"/>
      <c r="O24" s="2"/>
      <c r="P24" s="2"/>
      <c r="Q24" s="188"/>
      <c r="R24" s="189"/>
      <c r="S24" s="2"/>
      <c r="T24" s="2"/>
      <c r="U24" s="227"/>
      <c r="V24" s="227"/>
      <c r="W24" s="227"/>
      <c r="X24" s="227"/>
      <c r="Y24" s="227"/>
      <c r="Z24" s="227"/>
      <c r="AA24" s="227"/>
      <c r="AB24" s="227"/>
      <c r="AC24" s="227"/>
      <c r="AD24" s="227"/>
      <c r="AE24" s="227"/>
      <c r="AF24" s="227"/>
      <c r="AG24" s="227"/>
      <c r="AH24" s="227"/>
      <c r="AI24" s="2"/>
    </row>
    <row r="25" spans="1:35" ht="15.75" customHeight="1">
      <c r="A25" s="2"/>
      <c r="B25" s="2"/>
      <c r="C25" s="2"/>
      <c r="D25" s="2"/>
      <c r="E25" s="2"/>
      <c r="F25" s="2"/>
      <c r="G25" s="2"/>
      <c r="H25" s="2"/>
      <c r="I25" s="2"/>
      <c r="J25" s="2"/>
      <c r="K25" s="2"/>
      <c r="L25" s="2"/>
      <c r="M25" s="2"/>
      <c r="N25" s="2"/>
      <c r="O25" s="2"/>
      <c r="P25" s="2"/>
      <c r="Q25" s="188"/>
      <c r="R25" s="189"/>
      <c r="S25" s="2"/>
      <c r="T25" s="2"/>
      <c r="U25" s="227"/>
      <c r="V25" s="227"/>
      <c r="W25" s="227"/>
      <c r="X25" s="227"/>
      <c r="Y25" s="227"/>
      <c r="Z25" s="227"/>
      <c r="AA25" s="227"/>
      <c r="AB25" s="227"/>
      <c r="AC25" s="227"/>
      <c r="AD25" s="227"/>
      <c r="AE25" s="227"/>
      <c r="AF25" s="227"/>
      <c r="AG25" s="227"/>
      <c r="AH25" s="227"/>
      <c r="AI25" s="2"/>
    </row>
    <row r="26" spans="1:35" ht="15.75" customHeight="1">
      <c r="A26"/>
      <c r="B26"/>
      <c r="C26"/>
      <c r="D26"/>
      <c r="E26"/>
      <c r="F26"/>
      <c r="G26"/>
      <c r="H26"/>
      <c r="I26"/>
      <c r="J26"/>
      <c r="K26"/>
      <c r="L26"/>
      <c r="M26"/>
      <c r="N26"/>
      <c r="O26" s="2"/>
      <c r="P26" s="2"/>
      <c r="Q26" s="188"/>
      <c r="R26" s="189"/>
      <c r="S26" s="2"/>
      <c r="T26" s="2"/>
      <c r="U26" s="227"/>
      <c r="V26" s="227"/>
      <c r="W26" s="227"/>
      <c r="X26" s="227"/>
      <c r="Y26" s="227"/>
      <c r="Z26" s="227"/>
      <c r="AA26" s="227"/>
      <c r="AB26" s="227"/>
      <c r="AC26" s="227"/>
      <c r="AD26" s="227"/>
      <c r="AE26" s="227"/>
      <c r="AF26" s="227"/>
      <c r="AG26" s="227"/>
      <c r="AH26" s="227"/>
      <c r="AI26" s="2"/>
    </row>
    <row r="27" spans="1:35" ht="15.75" customHeight="1">
      <c r="A27"/>
      <c r="B27"/>
      <c r="C27"/>
      <c r="D27"/>
      <c r="E27"/>
      <c r="F27"/>
      <c r="G27"/>
      <c r="H27"/>
      <c r="I27"/>
      <c r="J27"/>
      <c r="K27"/>
      <c r="L27"/>
      <c r="M27"/>
      <c r="N27"/>
      <c r="O27" s="228"/>
      <c r="P27" s="2"/>
      <c r="Q27" s="188"/>
      <c r="R27" s="189"/>
      <c r="S27" s="2"/>
      <c r="T27" s="2"/>
      <c r="U27" s="227"/>
      <c r="V27" s="227"/>
      <c r="W27" s="227"/>
      <c r="X27" s="227"/>
      <c r="Y27" s="227"/>
      <c r="Z27" s="227"/>
      <c r="AA27" s="227"/>
      <c r="AB27" s="227"/>
      <c r="AC27" s="227"/>
      <c r="AD27" s="227"/>
      <c r="AE27" s="227"/>
      <c r="AF27" s="227"/>
      <c r="AG27" s="227"/>
      <c r="AH27" s="227"/>
      <c r="AI27" s="2"/>
    </row>
    <row r="28" spans="1:35" ht="15.75" customHeight="1">
      <c r="A28"/>
      <c r="B28"/>
      <c r="C28"/>
      <c r="D28"/>
      <c r="E28"/>
      <c r="F28"/>
      <c r="G28"/>
      <c r="H28"/>
      <c r="I28"/>
      <c r="J28"/>
      <c r="K28"/>
      <c r="L28"/>
      <c r="M28"/>
      <c r="N28"/>
      <c r="O28" s="2"/>
      <c r="P28" s="2"/>
      <c r="Q28" s="188"/>
      <c r="R28" s="189"/>
      <c r="S28" s="2"/>
      <c r="T28" s="2"/>
      <c r="U28" s="227"/>
      <c r="V28" s="227"/>
      <c r="W28" s="227"/>
      <c r="X28" s="227"/>
      <c r="Y28" s="227"/>
      <c r="Z28" s="227"/>
      <c r="AA28" s="227"/>
      <c r="AB28" s="227"/>
      <c r="AC28" s="227"/>
      <c r="AD28" s="227"/>
      <c r="AE28" s="227"/>
      <c r="AF28" s="227"/>
      <c r="AG28" s="227"/>
      <c r="AH28" s="227"/>
      <c r="AI28" s="2"/>
    </row>
    <row r="29" spans="1:35" ht="15.75" customHeight="1">
      <c r="A29"/>
      <c r="B29"/>
      <c r="C29"/>
      <c r="D29"/>
      <c r="E29"/>
      <c r="F29"/>
      <c r="G29"/>
      <c r="H29"/>
      <c r="I29"/>
      <c r="J29"/>
      <c r="K29"/>
      <c r="L29"/>
      <c r="M29"/>
      <c r="N29"/>
      <c r="O29" s="2"/>
      <c r="P29" s="2"/>
      <c r="Q29" s="229"/>
      <c r="R29" s="189"/>
      <c r="S29" s="2"/>
      <c r="T29" s="2"/>
      <c r="U29" s="227"/>
      <c r="V29" s="227"/>
      <c r="W29" s="227"/>
      <c r="X29" s="227"/>
      <c r="Y29" s="227"/>
      <c r="Z29" s="227"/>
      <c r="AA29" s="227"/>
      <c r="AB29" s="227"/>
      <c r="AC29" s="227"/>
      <c r="AD29" s="227"/>
      <c r="AE29" s="227"/>
      <c r="AF29" s="227"/>
      <c r="AG29" s="227"/>
      <c r="AH29" s="227"/>
      <c r="AI29" s="2"/>
    </row>
    <row r="30" spans="1:35" ht="15.75" customHeight="1">
      <c r="A30" s="230"/>
      <c r="B30" s="231"/>
      <c r="C30" s="231"/>
      <c r="D30" s="231"/>
      <c r="E30" s="231"/>
      <c r="F30" s="231"/>
      <c r="G30" s="231"/>
      <c r="H30" s="229"/>
      <c r="I30" s="229"/>
      <c r="J30" s="229"/>
      <c r="K30" s="229"/>
      <c r="L30" s="229"/>
      <c r="M30" s="229"/>
      <c r="N30" s="229"/>
      <c r="O30" s="2"/>
      <c r="P30" s="2"/>
      <c r="Q30" s="229"/>
      <c r="R30" s="189"/>
      <c r="S30" s="2"/>
      <c r="T30" s="2"/>
      <c r="U30" s="227"/>
      <c r="V30" s="227"/>
      <c r="W30" s="227"/>
      <c r="X30" s="227"/>
      <c r="Y30" s="227"/>
      <c r="Z30" s="227"/>
      <c r="AA30" s="227"/>
      <c r="AB30" s="227"/>
      <c r="AC30" s="227"/>
      <c r="AD30" s="227"/>
      <c r="AE30" s="227"/>
      <c r="AF30" s="227"/>
      <c r="AG30" s="227"/>
      <c r="AH30" s="227"/>
      <c r="AI30" s="2"/>
    </row>
    <row r="31" spans="1:35" ht="15.75" customHeight="1">
      <c r="A31" s="230"/>
      <c r="B31" s="2"/>
      <c r="C31" s="192"/>
      <c r="D31" s="192"/>
      <c r="E31" s="83"/>
      <c r="F31" s="193"/>
      <c r="G31" s="193"/>
      <c r="H31" s="229"/>
      <c r="I31" s="229"/>
      <c r="J31" s="229"/>
      <c r="K31" s="229"/>
      <c r="L31" s="229"/>
      <c r="M31" s="229"/>
      <c r="N31" s="229"/>
      <c r="O31" s="232"/>
      <c r="P31" s="232"/>
      <c r="Q31" s="233"/>
      <c r="R31" s="234"/>
      <c r="S31" s="232"/>
      <c r="T31" s="232"/>
      <c r="U31" s="235"/>
      <c r="V31" s="235"/>
      <c r="W31" s="235"/>
      <c r="X31" s="235"/>
      <c r="Y31" s="235"/>
      <c r="Z31" s="235"/>
      <c r="AA31" s="235"/>
      <c r="AB31" s="235"/>
      <c r="AC31" s="235"/>
      <c r="AD31" s="235"/>
      <c r="AE31" s="235"/>
      <c r="AF31" s="235"/>
      <c r="AG31" s="235"/>
      <c r="AH31" s="235"/>
      <c r="AI31" s="232"/>
    </row>
    <row r="32" spans="1:35" ht="15.75" customHeight="1">
      <c r="A32" s="236" t="s">
        <v>71</v>
      </c>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row>
    <row r="33" spans="1:45" ht="15.75" customHeight="1">
      <c r="A33" s="2"/>
      <c r="B33" s="2"/>
      <c r="C33" s="2"/>
      <c r="D33" s="2"/>
      <c r="E33" s="2"/>
      <c r="F33" s="2"/>
      <c r="G33" s="2"/>
      <c r="H33" s="2"/>
      <c r="I33" s="2"/>
      <c r="J33" s="2"/>
      <c r="K33" s="2"/>
      <c r="L33" s="2"/>
      <c r="M33" s="2"/>
      <c r="N33" s="2"/>
      <c r="O33" s="2"/>
      <c r="P33" s="2"/>
      <c r="Q33" s="188"/>
      <c r="R33" s="189"/>
      <c r="S33" s="2"/>
      <c r="T33" s="2"/>
      <c r="U33" s="237"/>
      <c r="V33" s="237"/>
      <c r="W33" s="192"/>
      <c r="X33" s="192"/>
      <c r="Y33" s="83"/>
      <c r="Z33" s="193"/>
      <c r="AA33" s="181"/>
      <c r="AB33" s="181"/>
      <c r="AC33" s="181"/>
      <c r="AD33" s="181"/>
      <c r="AE33" s="181"/>
      <c r="AF33" s="194"/>
      <c r="AG33" s="188"/>
      <c r="AH33" s="188"/>
      <c r="AI33" s="2"/>
      <c r="AS33" s="238"/>
    </row>
    <row r="34" spans="1:45" ht="15.75" customHeight="1">
      <c r="A34" s="2"/>
      <c r="B34" s="2"/>
      <c r="C34" s="192"/>
      <c r="D34" s="192"/>
      <c r="E34" s="83"/>
      <c r="F34" s="193"/>
      <c r="G34" s="181"/>
      <c r="H34" s="188"/>
      <c r="I34" s="188"/>
      <c r="J34" s="188"/>
      <c r="K34" s="188"/>
      <c r="L34" s="188"/>
      <c r="M34" s="188"/>
      <c r="N34" s="188"/>
      <c r="O34" s="2"/>
      <c r="P34" s="2"/>
      <c r="Q34" s="2"/>
      <c r="R34" s="2"/>
      <c r="S34" s="2"/>
      <c r="T34" s="2"/>
      <c r="U34" s="2"/>
      <c r="V34" s="2"/>
      <c r="W34" s="2"/>
      <c r="X34" s="239"/>
      <c r="Y34" s="2"/>
      <c r="Z34" s="2"/>
      <c r="AA34" s="189"/>
      <c r="AB34" s="2"/>
      <c r="AC34" s="2"/>
      <c r="AD34" s="2"/>
      <c r="AE34" s="2"/>
      <c r="AF34" s="2"/>
      <c r="AG34" s="2"/>
      <c r="AH34" s="2"/>
      <c r="AI34" s="2"/>
    </row>
    <row r="35" spans="1:45" ht="15.75" customHeight="1">
      <c r="A35" s="2"/>
      <c r="B35" s="2"/>
      <c r="C35" s="2"/>
      <c r="D35" s="2"/>
      <c r="E35" s="2"/>
      <c r="F35" s="2"/>
      <c r="G35" s="2"/>
      <c r="H35" s="2"/>
      <c r="I35" s="2"/>
      <c r="J35" s="2"/>
      <c r="K35" s="2"/>
      <c r="L35" s="2"/>
      <c r="M35" s="2"/>
      <c r="N35" s="2"/>
      <c r="O35" s="2"/>
      <c r="P35" s="2"/>
      <c r="Q35" s="2"/>
      <c r="R35" s="2"/>
      <c r="S35" s="2"/>
      <c r="T35" s="2"/>
      <c r="U35" s="2"/>
      <c r="V35" s="2"/>
      <c r="W35" s="2"/>
      <c r="X35" s="239"/>
      <c r="Y35" s="2"/>
      <c r="Z35" s="2"/>
      <c r="AA35" s="189"/>
      <c r="AB35" s="2"/>
      <c r="AC35" s="2"/>
      <c r="AD35" s="2"/>
      <c r="AE35" s="2"/>
      <c r="AF35" s="2"/>
      <c r="AG35" s="2"/>
      <c r="AH35" s="2"/>
      <c r="AI35" s="2"/>
    </row>
    <row r="36" spans="1:45" ht="12" hidden="1" customHeight="1">
      <c r="A36" s="2"/>
      <c r="B36" s="2"/>
      <c r="C36" s="2"/>
      <c r="D36" s="2"/>
      <c r="E36" s="2"/>
      <c r="F36" s="2"/>
      <c r="G36" s="2"/>
      <c r="H36" s="2"/>
      <c r="I36" s="2"/>
      <c r="J36" s="2"/>
      <c r="K36" s="2"/>
      <c r="L36" s="2"/>
      <c r="M36" s="2"/>
      <c r="N36" s="2"/>
    </row>
    <row r="37" spans="1:45" ht="12" hidden="1" customHeight="1"/>
    <row r="38" spans="1:45" ht="15.75" hidden="1" customHeight="1">
      <c r="O38" s="2"/>
      <c r="P38" s="2"/>
      <c r="Q38" s="2"/>
      <c r="R38" s="2"/>
      <c r="S38" s="2"/>
      <c r="T38" s="2"/>
      <c r="U38" s="2"/>
      <c r="V38" s="2"/>
      <c r="W38" s="2"/>
      <c r="X38" s="239"/>
      <c r="Y38" s="2"/>
      <c r="Z38" s="2"/>
      <c r="AA38" s="2"/>
      <c r="AB38" s="2"/>
      <c r="AC38" s="2"/>
      <c r="AD38" s="2"/>
      <c r="AE38" s="240"/>
      <c r="AF38" s="2"/>
      <c r="AG38" s="2"/>
      <c r="AH38" s="2"/>
      <c r="AI38" s="2"/>
    </row>
    <row r="39" spans="1:45" ht="15.75" hidden="1" customHeight="1">
      <c r="A39" s="2"/>
      <c r="B39" s="2"/>
      <c r="C39" s="2"/>
      <c r="D39" s="2"/>
      <c r="E39" s="2"/>
      <c r="F39" s="2"/>
      <c r="G39" s="2"/>
      <c r="H39" s="2"/>
      <c r="I39" s="2"/>
      <c r="J39" s="2"/>
      <c r="K39" s="2"/>
      <c r="L39" s="2"/>
      <c r="M39" s="2"/>
      <c r="N39" s="2"/>
      <c r="O39" s="241"/>
      <c r="P39" s="241"/>
      <c r="Q39" s="241"/>
      <c r="R39" s="241"/>
      <c r="S39" s="241"/>
      <c r="T39" s="241"/>
      <c r="U39" s="241"/>
      <c r="V39" s="241"/>
      <c r="W39" s="241"/>
      <c r="X39" s="241"/>
      <c r="Y39" s="241"/>
      <c r="Z39" s="1"/>
      <c r="AA39" s="1"/>
      <c r="AB39" s="1"/>
      <c r="AC39" s="1"/>
      <c r="AD39" s="1"/>
      <c r="AE39" s="1"/>
      <c r="AF39" s="1"/>
      <c r="AG39" s="1"/>
      <c r="AH39" s="1"/>
      <c r="AI39" s="1"/>
    </row>
    <row r="40" spans="1:45" ht="15.75" customHeight="1">
      <c r="A40" s="242" t="s">
        <v>72</v>
      </c>
      <c r="B40" s="241"/>
      <c r="C40" s="241"/>
      <c r="D40" s="241"/>
      <c r="E40" s="241"/>
      <c r="F40" s="241"/>
      <c r="G40" s="241"/>
      <c r="H40" s="241"/>
      <c r="I40" s="241"/>
      <c r="J40" s="241"/>
      <c r="K40" s="241"/>
      <c r="L40" s="241"/>
      <c r="M40" s="241"/>
      <c r="N40" s="241"/>
      <c r="O40" s="2"/>
      <c r="P40" s="2"/>
      <c r="Q40" s="2"/>
      <c r="R40" s="2"/>
      <c r="S40" s="2"/>
      <c r="T40" s="2"/>
      <c r="U40" s="2"/>
      <c r="V40" s="2"/>
      <c r="W40" s="2"/>
      <c r="X40" s="239"/>
      <c r="Y40" s="2"/>
      <c r="Z40" s="2"/>
      <c r="AA40" s="2"/>
      <c r="AB40" s="2"/>
      <c r="AC40" s="2"/>
      <c r="AD40" s="2"/>
      <c r="AE40" s="243"/>
      <c r="AF40" s="2"/>
      <c r="AG40" s="2"/>
      <c r="AH40" s="2"/>
      <c r="AI40" s="2"/>
    </row>
    <row r="41" spans="1:45" ht="15.75" customHeight="1">
      <c r="A41" s="244" t="s">
        <v>73</v>
      </c>
      <c r="B41" s="2"/>
      <c r="C41" s="2"/>
      <c r="D41" s="2"/>
      <c r="E41" s="2"/>
      <c r="F41" s="2"/>
      <c r="G41" s="2"/>
      <c r="H41" s="2"/>
      <c r="I41" s="2"/>
      <c r="J41" s="2"/>
      <c r="K41" s="2"/>
      <c r="L41" s="2"/>
      <c r="M41" s="2"/>
      <c r="N41" s="2"/>
      <c r="O41" s="1"/>
      <c r="P41" s="1"/>
      <c r="Q41" s="1"/>
      <c r="R41" s="1"/>
      <c r="S41" s="1"/>
      <c r="T41" s="1"/>
      <c r="U41" s="1"/>
      <c r="V41" s="1"/>
      <c r="W41" s="1"/>
      <c r="X41" s="1"/>
      <c r="Y41" s="1"/>
      <c r="Z41" s="1"/>
      <c r="AA41" s="1"/>
      <c r="AB41" s="1"/>
      <c r="AC41" s="1"/>
      <c r="AD41" s="1"/>
      <c r="AE41" s="1"/>
      <c r="AF41" s="1"/>
      <c r="AG41" s="1"/>
      <c r="AH41" s="1"/>
      <c r="AI41" s="1"/>
    </row>
    <row r="42" spans="1:45" ht="15.75" customHeight="1">
      <c r="A42" s="244" t="s">
        <v>74</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45" ht="15.75" customHeight="1">
      <c r="A43" s="244" t="s">
        <v>75</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45" ht="15.65" customHeight="1">
      <c r="A44" s="242" t="s">
        <v>76</v>
      </c>
      <c r="B44" s="1"/>
      <c r="C44" s="1"/>
      <c r="D44" s="1"/>
      <c r="E44" s="1"/>
      <c r="F44" s="1"/>
      <c r="G44" s="1"/>
      <c r="H44" s="1"/>
      <c r="I44" s="1"/>
      <c r="J44" s="1"/>
      <c r="K44" s="1"/>
      <c r="L44" s="1"/>
      <c r="M44" s="1"/>
      <c r="N44" s="1"/>
      <c r="O44" s="1"/>
      <c r="P44" s="1"/>
      <c r="Q44" s="1"/>
      <c r="R44" s="1"/>
      <c r="S44" s="1"/>
      <c r="T44" s="1"/>
      <c r="U44" s="245"/>
      <c r="V44" s="245"/>
      <c r="W44" s="245"/>
      <c r="X44" s="245"/>
      <c r="Y44" s="245"/>
      <c r="Z44" s="1"/>
      <c r="AA44" s="1"/>
      <c r="AB44" s="1"/>
      <c r="AC44" s="1"/>
      <c r="AD44" s="1"/>
      <c r="AE44" s="1"/>
      <c r="AF44" s="246" t="s">
        <v>77</v>
      </c>
      <c r="AG44" s="247"/>
      <c r="AH44" s="248">
        <f>SUM(F22,Z11:Z15)</f>
        <v>31080</v>
      </c>
      <c r="AI44" s="1"/>
    </row>
    <row r="45" spans="1:45" ht="15.75" customHeight="1">
      <c r="A45" s="244" t="s">
        <v>78</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249" t="s">
        <v>79</v>
      </c>
      <c r="AG45" s="250"/>
      <c r="AH45" s="251">
        <f>SUM(G22,AA11:AA15,)</f>
        <v>46570</v>
      </c>
      <c r="AI45" s="1"/>
    </row>
    <row r="46" spans="1:45" ht="15.65" customHeight="1">
      <c r="A46" s="244" t="s">
        <v>80</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240" t="s">
        <v>81</v>
      </c>
      <c r="AG46" s="250"/>
      <c r="AH46" s="252">
        <f>SUM(AH44:AH45)</f>
        <v>77650</v>
      </c>
      <c r="AI46" s="1"/>
    </row>
    <row r="47" spans="1:45" ht="15.65" customHeight="1">
      <c r="A47" s="244" t="s">
        <v>82</v>
      </c>
      <c r="B47" s="1"/>
      <c r="C47" s="1"/>
      <c r="D47" s="1"/>
      <c r="E47" s="1"/>
      <c r="F47" s="1"/>
      <c r="G47" s="1"/>
      <c r="H47" s="1"/>
      <c r="I47" s="1"/>
      <c r="J47" s="1"/>
      <c r="K47" s="1"/>
      <c r="L47" s="1"/>
      <c r="M47" s="1"/>
      <c r="N47" s="1"/>
      <c r="W47" s="1"/>
      <c r="X47" s="1"/>
      <c r="Y47" s="1"/>
      <c r="Z47" s="1"/>
      <c r="AA47" s="1"/>
      <c r="AB47" s="1"/>
      <c r="AC47" s="1"/>
      <c r="AD47" s="1"/>
      <c r="AE47" s="1"/>
      <c r="AF47" s="1"/>
      <c r="AG47" s="1"/>
      <c r="AH47" s="1"/>
      <c r="AI47" s="1"/>
    </row>
    <row r="51" spans="1:1" ht="12" customHeight="1">
      <c r="A51" s="231"/>
    </row>
    <row r="52" spans="1:1" ht="12" customHeight="1">
      <c r="A52" s="231"/>
    </row>
    <row r="53" spans="1:1" ht="12" customHeight="1">
      <c r="A53" s="231"/>
    </row>
    <row r="54" spans="1:1" ht="12" customHeight="1">
      <c r="A54" s="231"/>
    </row>
    <row r="55" spans="1:1" ht="12" customHeight="1">
      <c r="A55" s="231"/>
    </row>
    <row r="56" spans="1:1" ht="12" customHeight="1">
      <c r="A56" s="231"/>
    </row>
  </sheetData>
  <sheetProtection algorithmName="SHA-512" hashValue="HvEevVQNyNlUe1QHbmc6x7qix3mAJj+/xMYgdvIrSUM/38wqdr4hFa7NSnpQ5rUsMQ0vZ49obTa4rxh9yy+kwg==" saltValue="wYFolGMESbX+lEnJskFRYg==" spinCount="100000" sheet="1" scenarios="1" formatCells="0" autoFilter="0"/>
  <mergeCells count="49">
    <mergeCell ref="A32:AI32"/>
    <mergeCell ref="C15:D15"/>
    <mergeCell ref="W15:X15"/>
    <mergeCell ref="C16:D16"/>
    <mergeCell ref="C17:D17"/>
    <mergeCell ref="C18:D18"/>
    <mergeCell ref="A19:B21"/>
    <mergeCell ref="C19:D19"/>
    <mergeCell ref="C20:D20"/>
    <mergeCell ref="C21:D21"/>
    <mergeCell ref="W12:X12"/>
    <mergeCell ref="C13:D13"/>
    <mergeCell ref="W13:X13"/>
    <mergeCell ref="Z13:AH13"/>
    <mergeCell ref="C14:D14"/>
    <mergeCell ref="W14:X14"/>
    <mergeCell ref="AA7:AH7"/>
    <mergeCell ref="A10:B10"/>
    <mergeCell ref="C10:D10"/>
    <mergeCell ref="U10:V10"/>
    <mergeCell ref="W10:X10"/>
    <mergeCell ref="A11:B18"/>
    <mergeCell ref="C11:D11"/>
    <mergeCell ref="U11:V15"/>
    <mergeCell ref="W11:X11"/>
    <mergeCell ref="C12:D12"/>
    <mergeCell ref="D6:F6"/>
    <mergeCell ref="G6:L6"/>
    <mergeCell ref="M6:N6"/>
    <mergeCell ref="X6:Z6"/>
    <mergeCell ref="AA6:AH6"/>
    <mergeCell ref="D7:F7"/>
    <mergeCell ref="G7:L7"/>
    <mergeCell ref="M7:N7"/>
    <mergeCell ref="O7:V7"/>
    <mergeCell ref="X7:Z7"/>
    <mergeCell ref="X4:Z4"/>
    <mergeCell ref="AD4:AG4"/>
    <mergeCell ref="D5:F5"/>
    <mergeCell ref="G5:T5"/>
    <mergeCell ref="U5:W5"/>
    <mergeCell ref="X5:Z5"/>
    <mergeCell ref="AD5:AG5"/>
    <mergeCell ref="A2:B2"/>
    <mergeCell ref="C2:G2"/>
    <mergeCell ref="L2:M2"/>
    <mergeCell ref="D4:F4"/>
    <mergeCell ref="G4:T4"/>
    <mergeCell ref="U4:W4"/>
  </mergeCells>
  <phoneticPr fontId="4"/>
  <conditionalFormatting sqref="O11:O21">
    <cfRule type="expression" dxfId="1" priority="1" stopIfTrue="1">
      <formula>$N11/$G11&gt;$M11/$F11</formula>
    </cfRule>
  </conditionalFormatting>
  <conditionalFormatting sqref="AI11:AI15">
    <cfRule type="expression" dxfId="0" priority="2" stopIfTrue="1">
      <formula>$AH11/$AA11&gt;$AG11/$Z11</formula>
    </cfRule>
  </conditionalFormatting>
  <dataValidations count="17">
    <dataValidation allowBlank="1" showErrorMessage="1" promptTitle="配布要項" prompt="道新読者：朝刊折込_x000a_未購読者：毎週金早朝～土AM9時まで_x000a_※未購読宅配のみの申込も可_x000a_詳細は申込書下部配布要項をご覧ください" sqref="D5:F5" xr:uid="{A46F3ECC-AE36-42DC-A4C3-2A6FF8DCA682}"/>
    <dataValidation allowBlank="1" showInputMessage="1" showErrorMessage="1" prompt="みなみおおどおりほんてん" sqref="Y11" xr:uid="{045B7496-13D5-4686-B76D-E41D3B0C0BB8}"/>
    <dataValidation allowBlank="1" showInputMessage="1" showErrorMessage="1" prompt="べっぽ" sqref="E21" xr:uid="{AD476133-7105-4D80-BB03-EFD12D4DE631}"/>
    <dataValidation allowBlank="1" showInputMessage="1" showErrorMessage="1" prompt="おたのしけ" sqref="Y15" xr:uid="{8682EE80-75AA-4847-B41E-423C16CEEEC1}"/>
    <dataValidation allowBlank="1" showInputMessage="1" showErrorMessage="1" prompt="ぼうよう" sqref="Y13 E18" xr:uid="{FDEBA983-FB84-42F1-8FE5-C61D92FCF593}"/>
    <dataValidation allowBlank="1" showInputMessage="1" showErrorMessage="1" prompt="とっとり" sqref="Y14" xr:uid="{8ABC7870-2709-4F09-846A-DB7515CD3C3D}"/>
    <dataValidation allowBlank="1" showInputMessage="1" showErrorMessage="1" prompt="くしろむさ" sqref="Y12" xr:uid="{695BCE91-433A-4060-8424-0E305647A53E}"/>
    <dataValidation allowBlank="1" showInputMessage="1" showErrorMessage="1" prompt="とおや" sqref="E20" xr:uid="{B1CDE736-F9FA-42BA-A201-3D70E02E7105}"/>
    <dataValidation allowBlank="1" showInputMessage="1" showErrorMessage="1" prompt="きょうえい" sqref="E12" xr:uid="{6960E6B9-31B5-4B75-BCDC-87BCA6AE7945}"/>
    <dataValidation allowBlank="1" showInputMessage="1" showErrorMessage="1" prompt="なかぞの" sqref="E13" xr:uid="{8D2A35D5-44A9-48EB-805B-6159C32BC780}"/>
    <dataValidation allowBlank="1" showInputMessage="1" showErrorMessage="1" prompt="あしの" sqref="E14" xr:uid="{B3D556AE-DBCE-4801-A9D1-E7735094E6C3}"/>
    <dataValidation allowBlank="1" showInputMessage="1" showErrorMessage="1" prompt="あけぼの" sqref="E19" xr:uid="{F6C2ED23-FCD1-4B99-919E-454E44DDC228}"/>
    <dataValidation allowBlank="1" showInputMessage="1" showErrorMessage="1" prompt="みはら" sqref="E15" xr:uid="{783D4C44-2425-4DCC-9626-9A3E6C9F4374}"/>
    <dataValidation allowBlank="1" showInputMessage="1" showErrorMessage="1" prompt="かいづかどおり" sqref="E16" xr:uid="{C73FBBE0-F265-43C9-B272-594201BED4B9}"/>
    <dataValidation allowBlank="1" showInputMessage="1" showErrorMessage="1" prompt="しらかば" sqref="E17" xr:uid="{7687589C-D59C-4669-B090-367E13D147AC}"/>
    <dataValidation allowBlank="1" showInputMessage="1" showErrorMessage="1" prompt="あべほんてん" sqref="E11" xr:uid="{C9EC5C46-66A5-4D4C-A75A-7D9AA494DE71}"/>
    <dataValidation type="whole" errorStyle="information" allowBlank="1" showInputMessage="1" showErrorMessage="1" errorTitle="定数オーバー" error="定数オーバーです。" sqref="M11:N21 AG11:AH12 AG14:AH15" xr:uid="{AC6DB3C6-8D26-4AF9-9D05-707DE88C1764}">
      <formula1>0</formula1>
      <formula2>F11</formula2>
    </dataValidation>
  </dataValidation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10-G.釧路市・釧路町 【釧路Fit PRESS】</vt:lpstr>
      <vt:lpstr>'10-G.釧路市・釧路町 【釧路Fit PRESS】'!Print_Area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2025-05-01T08:03:25Z</dcterms:created>
  <dcterms:modified xsi:type="dcterms:W3CDTF">2025-05-01T08:03:25Z</dcterms:modified>
</cp:coreProperties>
</file>